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media/image180.jpeg" ContentType="image/jpeg"/>
  <Override PartName="/xl/media/image188.jpeg" ContentType="image/jpeg"/>
  <Override PartName="/xl/media/image181.jpeg" ContentType="image/jpeg"/>
  <Override PartName="/xl/media/image182.jpeg" ContentType="image/jpeg"/>
  <Override PartName="/xl/media/image183.jpeg" ContentType="image/jpeg"/>
  <Override PartName="/xl/media/image184.jpeg" ContentType="image/jpeg"/>
  <Override PartName="/xl/media/image185.jpeg" ContentType="image/jpeg"/>
  <Override PartName="/xl/media/image186.jpeg" ContentType="image/jpeg"/>
  <Override PartName="/xl/media/image187.jpeg" ContentType="image/jpeg"/>
  <Override PartName="/xl/media/image189.jpeg" ContentType="image/jpeg"/>
  <Override PartName="/xl/media/image190.jpeg" ContentType="image/jpeg"/>
  <Override PartName="/xl/media/image191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ORÇAMENTO SINTÉTICO" sheetId="1" state="visible" r:id="rId2"/>
    <sheet name="ORÇAMENTO ANALITICO" sheetId="2" state="visible" r:id="rId3"/>
    <sheet name="CRONOGRAMA" sheetId="3" state="visible" r:id="rId4"/>
    <sheet name="CURVA ABC INSUMOS" sheetId="4" state="visible" r:id="rId5"/>
  </sheets>
  <externalReferences>
    <externalReference r:id="rId6"/>
  </externalReferences>
  <definedNames>
    <definedName function="false" hidden="false" localSheetId="0" name="_xlnm.Print_Titles" vbProcedure="false">'repeated header'!$4:$4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<sst xmlns="http://schemas.openxmlformats.org/spreadsheetml/2006/main" count="7125" uniqueCount="1162">
  <si>
    <t xml:space="preserve">OBRA: PROJETO DE ACESSIBILIDADE DO INSTITUTO FEDERAL DE EDUCAÇÃO CIÊNCIA E TECNOLOGIA BAIANO – CAMPUS GOVERNADOR MANGABEIRA</t>
  </si>
  <si>
    <t xml:space="preserve">BANCOS</t>
  </si>
  <si>
    <t xml:space="preserve">B.D.I.</t>
  </si>
  <si>
    <t xml:space="preserve">DATA</t>
  </si>
  <si>
    <t xml:space="preserve">ENCARGOS SOCIAIS</t>
  </si>
  <si>
    <t xml:space="preserve">RESPONSÁVEL TÉCNICO: WANESSA CARDOSO SIQUEIRA - CAU  A74173-6</t>
  </si>
  <si>
    <t xml:space="preserve">SINAPI - 01/2022 - BAHIA
SBC - 02/2022 - ACRE
CPOS – 11/2021 - SÃO PAULO
</t>
  </si>
  <si>
    <t xml:space="preserve">NÃO DESONERADO: 
HORISTA:  114,47%
MENSALISTA:  70,91%</t>
  </si>
  <si>
    <t xml:space="preserve">PLANILHA ORÇAMENTÁRIA SINTÉTICA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</si>
  <si>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</si>
  <si>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</si>
  <si>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</si>
  <si>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</si>
  <si>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</si>
  <si>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TIPO</t>
  </si>
  <si>
    <t xml:space="preserve">QUANT.</t>
  </si>
  <si>
    <t xml:space="preserve">VALOR UNIT</t>
  </si>
  <si>
    <t xml:space="preserve">VALOR UNIT COM BDI</t>
  </si>
  <si>
    <t xml:space="preserve">TOTAL</t>
  </si>
  <si>
    <t xml:space="preserve">PESO (%)</t>
  </si>
  <si>
    <t xml:space="preserve"> 1 </t>
  </si>
  <si>
    <t xml:space="preserve">ADMINISTRAÇÃO LOCAL</t>
  </si>
  <si>
    <t xml:space="preserve"> 1.1 </t>
  </si>
  <si>
    <t xml:space="preserve"> 90778 </t>
  </si>
  <si>
    <t xml:space="preserve">SINAPI</t>
  </si>
  <si>
    <t xml:space="preserve">ENGENHEIRO CIVIL DE OBRA PLENO COM ENCARGOS COMPLEMENTARES</t>
  </si>
  <si>
    <t xml:space="preserve">H</t>
  </si>
  <si>
    <t xml:space="preserve">SEDI - SERVIÇOS DIVERSOS</t>
  </si>
  <si>
    <t xml:space="preserve"> 1.2 </t>
  </si>
  <si>
    <t xml:space="preserve"> 90776 </t>
  </si>
  <si>
    <t xml:space="preserve">ENCARREGADO GERAL COM ENCARGOS COMPLEMENTARES</t>
  </si>
  <si>
    <t xml:space="preserve"> 1.3 </t>
  </si>
  <si>
    <t xml:space="preserve"> 74209/001 </t>
  </si>
  <si>
    <t xml:space="preserve">PLACA DE OBRA EM CHAPA DE AÇO GALVANIZADO</t>
  </si>
  <si>
    <t xml:space="preserve">M²</t>
  </si>
  <si>
    <t xml:space="preserve">CANT - CANTEIRO DE OBRAS</t>
  </si>
  <si>
    <t xml:space="preserve"> 2 </t>
  </si>
  <si>
    <t xml:space="preserve">GUARITA</t>
  </si>
  <si>
    <t xml:space="preserve"> 2.1 </t>
  </si>
  <si>
    <t xml:space="preserve"> 97625 </t>
  </si>
  <si>
    <t xml:space="preserve">DEMOLIÇÃO DE ALVENARIA PARA QUALQUER TIPO DE BLOCO, DE FORMA MECANIZADA, SEM REAPROVEITAMENTO. AF_12/2017</t>
  </si>
  <si>
    <t xml:space="preserve">M³</t>
  </si>
  <si>
    <t xml:space="preserve">SERP - SERVIÇOS PRELIMINARES</t>
  </si>
  <si>
    <t xml:space="preserve"> 2.2 </t>
  </si>
  <si>
    <t xml:space="preserve"> 172882 </t>
  </si>
  <si>
    <t xml:space="preserve">SBC</t>
  </si>
  <si>
    <t xml:space="preserve">RAMPA PARA DEFICIENTE FÍSICO EM CIMENTADO INCLUSIVE BASE</t>
  </si>
  <si>
    <t xml:space="preserve"> 2.3 </t>
  </si>
  <si>
    <t xml:space="preserve"> 202101 </t>
  </si>
  <si>
    <t xml:space="preserve">PLACA PISO TÁTIL ALERTA 25X25 VERMELHO</t>
  </si>
  <si>
    <t xml:space="preserve">UN</t>
  </si>
  <si>
    <t xml:space="preserve"> 2.4 </t>
  </si>
  <si>
    <t xml:space="preserve"> 202130 </t>
  </si>
  <si>
    <t xml:space="preserve">PLACA PISO TÁTIL DIRECIONAL 25X25CM VERMELHO</t>
  </si>
  <si>
    <t xml:space="preserve"> 3 </t>
  </si>
  <si>
    <t xml:space="preserve">BLOCO ADMINISTRATIVO</t>
  </si>
  <si>
    <t xml:space="preserve"> 3.1 </t>
  </si>
  <si>
    <t xml:space="preserve"> 3.2 </t>
  </si>
  <si>
    <t xml:space="preserve"> 89978 </t>
  </si>
  <si>
    <t xml:space="preserve">(COMPOSIÇÃO REPRESENTATIVA) DO SERVIÇO DE ALVENARIA DE VEDAÇÃO DE BLOCOS VAZADOS DE CONCRETO DE 14X19X39CM (ESPESSURA 14CM), PARA EDIFICAÇÃO HABITACIONAL UNIFAMILIAR (CASA) E EDIFICAÇÃO PÚBLICA PADRÃO. AF_12/2014</t>
  </si>
  <si>
    <t xml:space="preserve">PARE - PAREDES/PAINÉIS</t>
  </si>
  <si>
    <t xml:space="preserve"> 3.3 </t>
  </si>
  <si>
    <t xml:space="preserve"> 120229 </t>
  </si>
  <si>
    <t xml:space="preserve">REBOCO PAREDES ARGAMASSA CIMENTO E AREIA 1:4</t>
  </si>
  <si>
    <t xml:space="preserve"> 3.4 </t>
  </si>
  <si>
    <t xml:space="preserve"> 89483 </t>
  </si>
  <si>
    <t xml:space="preserve">ALVENARIA DE BLOCOS DE CONCRETO ESTRUTURAL 14X19X29 cm, (ESPESSURA 14 cm) FBK = 14,0 MPA, PARA PAREDES COM ÁREA LÍQUIDA MAIOR OU IGUAL A 6M², SEM VÃOS, UTILIZANDO COLHER DE PEDREIRO. AF_12/2014</t>
  </si>
  <si>
    <t xml:space="preserve"> 3.5 </t>
  </si>
  <si>
    <t xml:space="preserve"> 94581 </t>
  </si>
  <si>
    <t xml:space="preserve">JANELA DE ALUMÍNIO MAXIM-AR, FIXAÇÃO COM ARGAMASSA, COM VIDROS, PADRONIZADA. AF_07/2016</t>
  </si>
  <si>
    <t xml:space="preserve">ESQV – ESQUADRIAS/FERRAGENS/ VIDROS</t>
  </si>
  <si>
    <t xml:space="preserve"> 3.6 </t>
  </si>
  <si>
    <t xml:space="preserve"> 92580 </t>
  </si>
  <si>
    <t xml:space="preserve">TRAMA DE AÇO COMPOSTA POR TERÇAS PARA TELHADOS DE ATÉ 2 ÁGUAS PARA TELHA ONDULADA DE FIBROCIMENTO, METÁLICA, PLÁSTICA OU TERMOACÚSTICA, INCLUSO TRANSPORTE VERTICAL. AF_07/2019</t>
  </si>
  <si>
    <t xml:space="preserve">COBE - COBERTURA</t>
  </si>
  <si>
    <t xml:space="preserve"> 3.7 </t>
  </si>
  <si>
    <t xml:space="preserve"> 94210 </t>
  </si>
  <si>
    <t xml:space="preserve">TELHAMENTO COM TELHA ONDULADA DE FIBROCIMENTO E = 6 MM, COM RECOBRIMENTO LATERAL DE 1 1/4 DE ONDA PARA TELHADO COM INCLINAÇÃO MÁXIMA DE 10°, COM ATÉ 2 ÁGUAS, INCLUSO IÇAMENTO. AF_07/2019</t>
  </si>
  <si>
    <t xml:space="preserve"> 3.8 </t>
  </si>
  <si>
    <t xml:space="preserve"> 88323 </t>
  </si>
  <si>
    <t xml:space="preserve">TELHADISTA COM ENCARGOS COMPLEMENTARES</t>
  </si>
  <si>
    <t xml:space="preserve"> 3.9 </t>
  </si>
  <si>
    <t xml:space="preserve"> 88240 </t>
  </si>
  <si>
    <t xml:space="preserve">AJUDANTE DE ESTRUTURA METÁLICA COM ENCARGOS COMPLEMENTARES</t>
  </si>
  <si>
    <t xml:space="preserve"> 3.10 </t>
  </si>
  <si>
    <t xml:space="preserve"> 74072/002 </t>
  </si>
  <si>
    <t xml:space="preserve">CORRIMÃO EM TUBO AÇO GALVANIZADO 2 1/2" COM BRAÇADEIRA</t>
  </si>
  <si>
    <t xml:space="preserve">M</t>
  </si>
  <si>
    <t xml:space="preserve"> 3.11 </t>
  </si>
  <si>
    <t xml:space="preserve"> 84862 </t>
  </si>
  <si>
    <t xml:space="preserve">GUARDA-CORPO COM CORRIMÃO EM TUBO DE AÇO GALVANIZADO 1 1/2"</t>
  </si>
  <si>
    <t xml:space="preserve"> 3.12 </t>
  </si>
  <si>
    <t xml:space="preserve"> 72119 </t>
  </si>
  <si>
    <t xml:space="preserve">VIDRO TEMPERADO INCOLOR, ESPESSURA 8MM, FORNECIMENTO E INSTALAÇÃO, INCLUSIVE MASSA PARA VEDAÇÃO</t>
  </si>
  <si>
    <t xml:space="preserve"> 3.13 </t>
  </si>
  <si>
    <t xml:space="preserve"> 202120 </t>
  </si>
  <si>
    <t xml:space="preserve">FITA ANTIDERRAPANTE TOTAL WALK AMARELA/VERMELHA</t>
  </si>
  <si>
    <t xml:space="preserve">RL</t>
  </si>
  <si>
    <t xml:space="preserve"> 3.14 </t>
  </si>
  <si>
    <t xml:space="preserve"> 90844 </t>
  </si>
  <si>
    <t xml:space="preserve"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</si>
  <si>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ESQV - ESQUADRIAS/FERRAGENS/VIDROS</t>
  </si>
  <si>
    <t xml:space="preserve"> 3.15 </t>
  </si>
  <si>
    <t xml:space="preserve"> 84191 </t>
  </si>
  <si>
    <t xml:space="preserve">PISO EM GRANILITE, MARMORITE OU GRANITINA ESPESSURA 8 MM, INCLUSO JUNTAS DE DILATAÇÃO PLÁSTICAS</t>
  </si>
  <si>
    <t xml:space="preserve">PISO - PISOS</t>
  </si>
  <si>
    <t xml:space="preserve"> 3.16 </t>
  </si>
  <si>
    <t xml:space="preserve"> 87265 </t>
  </si>
  <si>
    <t xml:space="preserve">REVESTIMENTO CERÂMICO PARA PAREDES INTERNAS COM PLACAS TIPO ESMALTADA EXTRA DE DIMENSÕES 20X20 cm APLICADAS EM AMBIENTES DE ÁREA MAIOR QUE 5 M² NA ALTURA INTEIRA DAS PAREDES. AF_06/2014</t>
  </si>
  <si>
    <t xml:space="preserve">REVE - REVESTIMENTO E TRATAMENTO DE SUPERFÍCIES</t>
  </si>
  <si>
    <t xml:space="preserve"> 3.17 </t>
  </si>
  <si>
    <t xml:space="preserve"> 190714 </t>
  </si>
  <si>
    <t xml:space="preserve">LAVATÓRIO COM COLUNA SABATINI BRANCO 42X53X44CM ICASA</t>
  </si>
  <si>
    <t xml:space="preserve"> 3.18 </t>
  </si>
  <si>
    <t xml:space="preserve"> 95472 </t>
  </si>
  <si>
    <t xml:space="preserve">VASO SANITÁRIO SIFONADO CONVENCIONAL PARA PCD SEM FURO FRONTAL COM LOUÇA BRANCA SEM ASSENTO, INCLUSO CONJUNTO DE LIGAÇÃO PARA BACIA SANITÁRIA AJUSTÁVEL - FORNECIMENTO E INSTALAÇÃO. AF_01/2020</t>
  </si>
  <si>
    <t xml:space="preserve">INHI - INSTALAÇÕES HIDROS SANITÁRIAS</t>
  </si>
  <si>
    <t xml:space="preserve"> 3.19 </t>
  </si>
  <si>
    <t xml:space="preserve"> 202347 </t>
  </si>
  <si>
    <t xml:space="preserve">TORNEIRA ALAVANCA PARA PCD AUTOMÁTICA NBR9050</t>
  </si>
  <si>
    <t xml:space="preserve"> 3.20 </t>
  </si>
  <si>
    <t xml:space="preserve"> 190220 </t>
  </si>
  <si>
    <t xml:space="preserve">PAPELEIRA DE LOUCA BRANCA COM ROLETE ICASA</t>
  </si>
  <si>
    <t xml:space="preserve"> 3.21 </t>
  </si>
  <si>
    <t xml:space="preserve"> 190832 </t>
  </si>
  <si>
    <t xml:space="preserve">BARRA DE APOIO PARA PNE MOD.2310 80CM CONFORT DECA</t>
  </si>
  <si>
    <t xml:space="preserve"> 3.22 </t>
  </si>
  <si>
    <t xml:space="preserve"> 202151 </t>
  </si>
  <si>
    <t xml:space="preserve">ASSENTO PARA VASO SANITÁRIO LINHA VOGUE CONFORTO PCD</t>
  </si>
  <si>
    <t xml:space="preserve"> 3.23 </t>
  </si>
  <si>
    <t xml:space="preserve"> 30.01.061 </t>
  </si>
  <si>
    <t xml:space="preserve">CPOS</t>
  </si>
  <si>
    <t xml:space="preserve">BARRA DE APOIO LATERAL PARA LAVATÓRIO, PARA PESSOAS COM MOBILIDADE REDUZIDA, EM TUBO DE AÇO INOXIDÁVEL DE 1.1/4", COMPRIMENTO 25 A 30 cm</t>
  </si>
  <si>
    <t xml:space="preserve"> 3.24 </t>
  </si>
  <si>
    <r>
      <rPr>
        <sz val="10"/>
        <color rgb="FF000000"/>
        <rFont val="Arial"/>
        <family val="1"/>
        <charset val="1"/>
      </rPr>
      <t xml:space="preserve">PLACA PISO TÁTIL DIRECIONAL 25X25CM </t>
    </r>
    <r>
      <rPr>
        <sz val="10"/>
        <color rgb="FF000000"/>
        <rFont val="Arial"/>
        <family val="1"/>
      </rPr>
      <t xml:space="preserve">VERMELHO</t>
    </r>
  </si>
  <si>
    <t xml:space="preserve"> 3.25 </t>
  </si>
  <si>
    <r>
      <rPr>
        <sz val="10"/>
        <color rgb="FF000000"/>
        <rFont val="Arial"/>
        <family val="1"/>
        <charset val="1"/>
      </rPr>
      <t xml:space="preserve">PLACA PISO TÁTIL ALERTA 25X25 </t>
    </r>
    <r>
      <rPr>
        <sz val="10"/>
        <color rgb="FF000000"/>
        <rFont val="Arial"/>
        <family val="1"/>
      </rPr>
      <t xml:space="preserve">VERMELHO</t>
    </r>
  </si>
  <si>
    <t xml:space="preserve"> 3.26 </t>
  </si>
  <si>
    <t xml:space="preserve"> 00000003 </t>
  </si>
  <si>
    <t xml:space="preserve">PRÓPRIO</t>
  </si>
  <si>
    <t xml:space="preserve">PLACA DE SINALIZAÇÃO PARA WC ACESSÍVEL, UNISSEX, FIGURA 46 DA NBR9050/2015</t>
  </si>
  <si>
    <t xml:space="preserve">PC</t>
  </si>
  <si>
    <t xml:space="preserve"> 3.27 </t>
  </si>
  <si>
    <t xml:space="preserve"> 00000004 </t>
  </si>
  <si>
    <t xml:space="preserve">PLACA DE INDICAÇÃO DE ESCADA, ACESSIBILIDADE, MODELO FIGURA 51 DA NBR 9050/2015</t>
  </si>
  <si>
    <t xml:space="preserve"> 4 </t>
  </si>
  <si>
    <t xml:space="preserve">BLOCO 1</t>
  </si>
  <si>
    <t xml:space="preserve"> 4.1 </t>
  </si>
  <si>
    <t xml:space="preserve"> 4.2 </t>
  </si>
  <si>
    <t xml:space="preserve"> 4.3 </t>
  </si>
  <si>
    <t xml:space="preserve"> 4.4 </t>
  </si>
  <si>
    <t xml:space="preserve"> 4.5 </t>
  </si>
  <si>
    <t xml:space="preserve"> 4.6 </t>
  </si>
  <si>
    <t xml:space="preserve"> 4.7 </t>
  </si>
  <si>
    <t xml:space="preserve"> 4.8 </t>
  </si>
  <si>
    <t xml:space="preserve"> 4.9 </t>
  </si>
  <si>
    <t xml:space="preserve"> 88274 </t>
  </si>
  <si>
    <t xml:space="preserve">MARMORISTA/GRANITEIRO COM ENCARGOS COMPLEMENTARES</t>
  </si>
  <si>
    <t xml:space="preserve"> 4.10 </t>
  </si>
  <si>
    <t xml:space="preserve"> 4.11 </t>
  </si>
  <si>
    <t xml:space="preserve"> 4.12 </t>
  </si>
  <si>
    <t xml:space="preserve"> 4.13 </t>
  </si>
  <si>
    <t xml:space="preserve"> 4.14 </t>
  </si>
  <si>
    <t xml:space="preserve"> 4.15 </t>
  </si>
  <si>
    <t xml:space="preserve"> 4.16 </t>
  </si>
  <si>
    <t xml:space="preserve"> 4.17 </t>
  </si>
  <si>
    <t xml:space="preserve"> 4.18 </t>
  </si>
  <si>
    <t xml:space="preserve"> 4.19 </t>
  </si>
  <si>
    <t xml:space="preserve"> 4.20 </t>
  </si>
  <si>
    <t xml:space="preserve"> 4.21 </t>
  </si>
  <si>
    <t xml:space="preserve"> 5 </t>
  </si>
  <si>
    <t xml:space="preserve">BLOCO 2</t>
  </si>
  <si>
    <t xml:space="preserve"> 5.1 </t>
  </si>
  <si>
    <t xml:space="preserve"> 5.2 </t>
  </si>
  <si>
    <t xml:space="preserve"> 5.3 </t>
  </si>
  <si>
    <t xml:space="preserve"> 92581 </t>
  </si>
  <si>
    <t xml:space="preserve">TRAMA DE AÇO COMPOSTA POR TERÇAS PARA TELHADOS DE ATÉ 2 ÁGUAS PARA TELHA ESTRUTURAL DE FIBROCIMENTO, INCLUSO TRANSPORTE VERTICAL. AF_07/2019</t>
  </si>
  <si>
    <t xml:space="preserve"> 5.4 </t>
  </si>
  <si>
    <t xml:space="preserve"> 5.5 </t>
  </si>
  <si>
    <t xml:space="preserve"> 5.6 </t>
  </si>
  <si>
    <t xml:space="preserve"> 5.7 </t>
  </si>
  <si>
    <t xml:space="preserve"> 5.8 </t>
  </si>
  <si>
    <t xml:space="preserve"> 5.9 </t>
  </si>
  <si>
    <t xml:space="preserve"> 5.10 </t>
  </si>
  <si>
    <t xml:space="preserve"> 5.11 </t>
  </si>
  <si>
    <t xml:space="preserve"> 5.12 </t>
  </si>
  <si>
    <t xml:space="preserve"> 5.13 </t>
  </si>
  <si>
    <t xml:space="preserve"> 5.14 </t>
  </si>
  <si>
    <t xml:space="preserve"> 5.15 </t>
  </si>
  <si>
    <t xml:space="preserve"> 5.16 </t>
  </si>
  <si>
    <t xml:space="preserve"> 5.17 </t>
  </si>
  <si>
    <t xml:space="preserve"> 5.18 </t>
  </si>
  <si>
    <t xml:space="preserve"> 5.19 </t>
  </si>
  <si>
    <t xml:space="preserve"> 5.20 </t>
  </si>
  <si>
    <t xml:space="preserve"> 5.21 </t>
  </si>
  <si>
    <t xml:space="preserve"> 5.22 </t>
  </si>
  <si>
    <t xml:space="preserve"> 6 </t>
  </si>
  <si>
    <t xml:space="preserve">BLOCO 3</t>
  </si>
  <si>
    <t xml:space="preserve"> 6.1 </t>
  </si>
  <si>
    <t xml:space="preserve"> 6.2 </t>
  </si>
  <si>
    <t xml:space="preserve"> 171021 </t>
  </si>
  <si>
    <t xml:space="preserve">PISO CONCRETO 1:3:5 ESPESSURA 8CM PARA PAVIMENTAÇÃO EM LEITO</t>
  </si>
  <si>
    <t xml:space="preserve"> 6.3 </t>
  </si>
  <si>
    <t xml:space="preserve"> 94275 </t>
  </si>
  <si>
    <t xml:space="preserve">ASSENTAMENTO DE GUIA (MEIO-FIO) EM TRECHO RETO, CONFECCIONADA EM CONCRETO PRÉ-FABRICADO, DIMENSÕES 100X15X13X20 cm (COMPRIMENTO X BASE INFERIOR X BASE SUPERIOR X ALTURA), PARA URBANIZAÇÃO INTERNA DE EMPREENDIMENTOS. AF_06/2016_P</t>
  </si>
  <si>
    <t xml:space="preserve">DROP - DRENAGEM/OBRAS DE CONTENÇÃO / POÇOS DE VISITA E CAIXAS</t>
  </si>
  <si>
    <t xml:space="preserve"> 6.4 </t>
  </si>
  <si>
    <t xml:space="preserve"> 6.5 </t>
  </si>
  <si>
    <t xml:space="preserve"> 6.6 </t>
  </si>
  <si>
    <t xml:space="preserve"> 6.7 </t>
  </si>
  <si>
    <t xml:space="preserve"> 7 </t>
  </si>
  <si>
    <t xml:space="preserve">REFEITÓRIO/CANTINA/BIBLIOTECA</t>
  </si>
  <si>
    <t xml:space="preserve"> 7.1 </t>
  </si>
  <si>
    <t xml:space="preserve"> 7.2 </t>
  </si>
  <si>
    <t xml:space="preserve"> 7.3 </t>
  </si>
  <si>
    <t xml:space="preserve"> 7.4 </t>
  </si>
  <si>
    <t xml:space="preserve"> 7.5 </t>
  </si>
  <si>
    <t xml:space="preserve"> 7.6 </t>
  </si>
  <si>
    <t xml:space="preserve"> 88309 </t>
  </si>
  <si>
    <t xml:space="preserve">PEDREIRO COM ENCARGOS COMPLEMENTARES</t>
  </si>
  <si>
    <t xml:space="preserve"> 7.7 </t>
  </si>
  <si>
    <t xml:space="preserve"> 88242 </t>
  </si>
  <si>
    <t xml:space="preserve">AJUDANTE DE PEDREIRO COM ENCARGOS COMPLEMENTARES</t>
  </si>
  <si>
    <t xml:space="preserve"> 7.8 </t>
  </si>
  <si>
    <r>
      <rPr>
        <sz val="10"/>
        <color rgb="FF000000"/>
        <rFont val="Arial"/>
        <family val="1"/>
        <charset val="1"/>
      </rPr>
      <t xml:space="preserve">PLACA PISO TÁTIL DIRECIONAL 25X25CM </t>
    </r>
    <r>
      <rPr>
        <sz val="10"/>
        <color rgb="FF000000"/>
        <rFont val="Arial"/>
        <family val="1"/>
      </rPr>
      <t xml:space="preserve"> VERMELHO</t>
    </r>
  </si>
  <si>
    <t xml:space="preserve"> 7.9 </t>
  </si>
  <si>
    <r>
      <rPr>
        <sz val="10"/>
        <color rgb="FF000000"/>
        <rFont val="Arial"/>
        <family val="1"/>
        <charset val="1"/>
      </rPr>
      <t xml:space="preserve">PLACA PISO TÁTIL ALERTA 25X25 </t>
    </r>
    <r>
      <rPr>
        <sz val="10"/>
        <color rgb="FF000000"/>
        <rFont val="Arial"/>
        <family val="1"/>
      </rPr>
      <t xml:space="preserve"> VERMELHO</t>
    </r>
  </si>
  <si>
    <t xml:space="preserve"> 8 </t>
  </si>
  <si>
    <t xml:space="preserve">BLOCO APOIO</t>
  </si>
  <si>
    <t xml:space="preserve"> 8.1 </t>
  </si>
  <si>
    <t xml:space="preserve"> 8.2 </t>
  </si>
  <si>
    <t xml:space="preserve"> 8.3 </t>
  </si>
  <si>
    <t xml:space="preserve"> 8.4 </t>
  </si>
  <si>
    <t xml:space="preserve"> 8.5 </t>
  </si>
  <si>
    <t xml:space="preserve"> 8.6 </t>
  </si>
  <si>
    <t xml:space="preserve"> 9 </t>
  </si>
  <si>
    <t xml:space="preserve">ÁREAS EXTERNAS E INTERLIGAÇÃO ENTRE BLOCOS</t>
  </si>
  <si>
    <t xml:space="preserve"> 9.1 </t>
  </si>
  <si>
    <t xml:space="preserve"> 9.2 </t>
  </si>
  <si>
    <t xml:space="preserve"> 72947 </t>
  </si>
  <si>
    <t xml:space="preserve">SINALIZAÇÃO HORIZONTAL COM TINTA RETRORREFLETIVA A BASE DE RESINA ACRÍLICA COM MICROESFERAS DE VIDRO</t>
  </si>
  <si>
    <t xml:space="preserve">PAVI - PAVIMENTAÇÃO</t>
  </si>
  <si>
    <t xml:space="preserve"> 9.3 </t>
  </si>
  <si>
    <t xml:space="preserve"> 9.4 </t>
  </si>
  <si>
    <t xml:space="preserve">TOTAL SEM BDI</t>
  </si>
  <si>
    <t xml:space="preserve">TOTAL DO BDI</t>
  </si>
  <si>
    <t xml:space="preserve">TOTAL GERAL</t>
  </si>
  <si>
    <r>
      <rPr>
        <b val="true"/>
        <sz val="9"/>
        <rFont val="Arial"/>
        <family val="1"/>
        <charset val="1"/>
      </rPr>
      <t xml:space="preserve">                                                   </t>
    </r>
    <r>
      <rPr>
        <sz val="9"/>
        <rFont val="Arial"/>
        <family val="1"/>
        <charset val="1"/>
      </rPr>
      <t xml:space="preserve"> PLANILHA ATUALIZADA POR:</t>
    </r>
  </si>
  <si>
    <t xml:space="preserve">__________________________
THIANNE LOPES PEIXOTO
CAU A791164
SIAPE 2241980
ARQUITETA</t>
  </si>
  <si>
    <t xml:space="preserve">PLANILHA ORÇAMENTÁRIA ANALÍTICA</t>
  </si>
  <si>
    <t xml:space="preserve">COMPOSIÇÃO</t>
  </si>
  <si>
    <t xml:space="preserve">COMPOSIÇÃO AUXILIAR</t>
  </si>
  <si>
    <t xml:space="preserve"> 95403 </t>
  </si>
  <si>
    <t xml:space="preserve">CURSO DE CAPACITAÇÃO PARA ENGENHEIRO CIVIL DE OBRA PLENO (ENCARGOS COMPLEMENTARES) - HORISTA</t>
  </si>
  <si>
    <t xml:space="preserve">INSUMO</t>
  </si>
  <si>
    <t xml:space="preserve"> 00002707 </t>
  </si>
  <si>
    <t xml:space="preserve">ENGENHEIRO CIVIL DE OBRA PLENO</t>
  </si>
  <si>
    <t xml:space="preserve">MÃO DE OBRA</t>
  </si>
  <si>
    <t xml:space="preserve"> 00043486 </t>
  </si>
  <si>
    <t xml:space="preserve">EPI - FAMÍLIA ENGENHEIRO CIVIL - HORISTA (ENCARGOS COMPLEMENTARES - COLETADO CAIXA)</t>
  </si>
  <si>
    <t xml:space="preserve">EQUIPAMENTO</t>
  </si>
  <si>
    <t xml:space="preserve"> 00037372 </t>
  </si>
  <si>
    <t xml:space="preserve">EXAMES - HORISTA (COLETADO CAIXA)</t>
  </si>
  <si>
    <t xml:space="preserve">OUTROS</t>
  </si>
  <si>
    <t xml:space="preserve"> 00043462 </t>
  </si>
  <si>
    <t xml:space="preserve">FERRAMENTAS - FAMÍLIA ENGENHEIRO CIVIL - HORISTA (ENCARGOS COMPLEMENTARES - COLETADO CAIXA)</t>
  </si>
  <si>
    <t xml:space="preserve"> 00037373 </t>
  </si>
  <si>
    <t xml:space="preserve">SEGURO - HORISTA (COLETADO CAIXA)</t>
  </si>
  <si>
    <t xml:space="preserve">TAXAS</t>
  </si>
  <si>
    <t xml:space="preserve">MO SEM LS =&gt;</t>
  </si>
  <si>
    <t xml:space="preserve">LS =&gt;</t>
  </si>
  <si>
    <t xml:space="preserve">MO COM LS =&gt;</t>
  </si>
  <si>
    <t xml:space="preserve">VALOR DO BDI =&gt;</t>
  </si>
  <si>
    <t xml:space="preserve">VALOR COM BDI =&gt;</t>
  </si>
  <si>
    <t xml:space="preserve">QUANT. =&gt;</t>
  </si>
  <si>
    <t xml:space="preserve">PREÇO TOTAL =&gt;</t>
  </si>
  <si>
    <t xml:space="preserve"> 95401 </t>
  </si>
  <si>
    <t xml:space="preserve">CURSO DE CAPACITAÇÃO PARA ENCARREGADO GERAL (ENCARGOS COMPLEMENTARES) - HORISTA</t>
  </si>
  <si>
    <t xml:space="preserve"> 00004083 </t>
  </si>
  <si>
    <t xml:space="preserve">ENCARREGADO GERAL DE OBRAS</t>
  </si>
  <si>
    <t xml:space="preserve"> 00043487 </t>
  </si>
  <si>
    <t xml:space="preserve">EPI - FAMÍLIA ENCARREGADO GERAL - HORISTA (ENCARGOS COMPLEMENTARES - COLETADO CAIXA)</t>
  </si>
  <si>
    <t xml:space="preserve"> 00043463 </t>
  </si>
  <si>
    <t xml:space="preserve">FERRAMENTAS - FAMÍLIA ENCARREGADO GERAL - HORISTA (ENCARGOS COMPLEMENTARES - COLETADO CAIXA)</t>
  </si>
  <si>
    <t xml:space="preserve"> 94962 </t>
  </si>
  <si>
    <t xml:space="preserve">CONCRETO MAGRO PARA LASTRO, TRAÇO 1:4,5:4,5 (CIMENTO/ AREIA MÉDIA/ BRITA 1)  - PREPARO MECÂNICO COM BETONEIRA 400 L. AF_07/2016</t>
  </si>
  <si>
    <t xml:space="preserve">FUES - FUNDAÇÕES E ESTRUTURAS</t>
  </si>
  <si>
    <t xml:space="preserve"> 88262 </t>
  </si>
  <si>
    <t xml:space="preserve">CARPINTEIRO DE FORMAS COM ENCARGOS COMPLEMENTARES</t>
  </si>
  <si>
    <t xml:space="preserve"> 88316 </t>
  </si>
  <si>
    <t xml:space="preserve">SERVENTE COM ENCARGOS COMPLEMENTARES</t>
  </si>
  <si>
    <t xml:space="preserve"> 00004813 </t>
  </si>
  <si>
    <t xml:space="preserve">PLACA DE OBRA (PARA CONSTRUÇÃO CIVIL) EM CHAPA GALVANIZADA *N. 22*, ADESIVADA, DE *2,0 X 1,125* M</t>
  </si>
  <si>
    <t xml:space="preserve">MATERIAL</t>
  </si>
  <si>
    <t xml:space="preserve"> 00004491 </t>
  </si>
  <si>
    <t xml:space="preserve">PONTALETE DE MADEIRA NÃO APARELHADA *7,5 X 7,5* cm (3 X 3 ") PINUS, MISTA OU EQUIVALENTE DA REGIÃO</t>
  </si>
  <si>
    <t xml:space="preserve"> 00005075 </t>
  </si>
  <si>
    <t xml:space="preserve">PREGO DE AÇO POLIDO COM CABEÇA 18 X 30 (2 3/4 X 10)</t>
  </si>
  <si>
    <t xml:space="preserve">KG</t>
  </si>
  <si>
    <t xml:space="preserve"> 00004417 </t>
  </si>
  <si>
    <t xml:space="preserve">SARRAFO DE MADEIRA NÃO APARELHADA *2,5 X 7* cm, MAÇARANDUBA, ANGELIM OU EQUIVALENTE DA REGIÃO</t>
  </si>
  <si>
    <t xml:space="preserve"> 5940 </t>
  </si>
  <si>
    <t xml:space="preserve">PÁ CARREGADEIRA SOBRE RODAS, POTÊNCIA LÍQUIDA 128 HP, CAPACIDADE DA CAÇAMBA 1,7 A 2,8 M3, PESO OPERACIONAL 11632 KG - CHP DIURNO. AF_06/2014</t>
  </si>
  <si>
    <t xml:space="preserve">CHOR - CUSTOS HORÁRIOS DE MÁQUINAS E EQUIPAMENTOS</t>
  </si>
  <si>
    <t xml:space="preserve">CHP</t>
  </si>
  <si>
    <t xml:space="preserve"> 5942 </t>
  </si>
  <si>
    <t xml:space="preserve">PÁ CARREGADEIRA SOBRE RODAS, POTÊNCIA LÍQUIDA 128 HP, CAPACIDADE DA CAÇAMBA 1,7 A 2,8 M3, PESO OPERACIONAL 11632 KG - CHI DIURNO. AF_06/2014</t>
  </si>
  <si>
    <t xml:space="preserve">CHI</t>
  </si>
  <si>
    <t xml:space="preserve"> 000100 </t>
  </si>
  <si>
    <t xml:space="preserve">AREIA GROSSA LAVADA</t>
  </si>
  <si>
    <t xml:space="preserve"> 000050 </t>
  </si>
  <si>
    <t xml:space="preserve">CIMENTO PORTLAND CP III 32RS NBR 11578 (QUILO)</t>
  </si>
  <si>
    <t xml:space="preserve"> 000200 </t>
  </si>
  <si>
    <t xml:space="preserve">PEDRA BRITADA #1 E 2</t>
  </si>
  <si>
    <t xml:space="preserve"> 038457 </t>
  </si>
  <si>
    <r>
      <rPr>
        <sz val="10"/>
        <rFont val="Arial"/>
        <family val="1"/>
        <charset val="1"/>
      </rPr>
      <t xml:space="preserve">PLACA PISO TÁTIL ALERTA 25X25CM </t>
    </r>
    <r>
      <rPr>
        <sz val="10"/>
        <color rgb="FF000000"/>
        <rFont val="Arial"/>
        <family val="1"/>
      </rPr>
      <t xml:space="preserve"> VERMELHO</t>
    </r>
  </si>
  <si>
    <t xml:space="preserve"> 049181 </t>
  </si>
  <si>
    <t xml:space="preserve">COLA CASCOLA 400 GRAMAS 2,8KG/M2</t>
  </si>
  <si>
    <t xml:space="preserve"> 038458 </t>
  </si>
  <si>
    <r>
      <rPr>
        <sz val="10"/>
        <rFont val="Arial"/>
        <family val="1"/>
        <charset val="1"/>
      </rPr>
      <t xml:space="preserve">PLACA PISO TÁTIL DIRECIONAL 25X25CM </t>
    </r>
    <r>
      <rPr>
        <sz val="10"/>
        <color rgb="FF000000"/>
        <rFont val="Arial"/>
        <family val="1"/>
      </rPr>
      <t xml:space="preserve"> VERMELHO</t>
    </r>
  </si>
  <si>
    <t xml:space="preserve"> 87449 </t>
  </si>
  <si>
    <t xml:space="preserve">ALVENARIA DE VEDAÇÃO DE BLOCOS VAZADOS DE CONCRETO DE 14X19X39CM (ESPESSURA 14CM) DE PAREDES COM ÁREA LÍQUIDA MENOR QUE 6M² SEM VÃOS E ARGAMASSA DE ASSENTAMENTO COM PREPARO EM BETONEIRA. AF_06/2014</t>
  </si>
  <si>
    <t xml:space="preserve"> 87455 </t>
  </si>
  <si>
    <t xml:space="preserve">ALVENARIA DE VEDAÇÃO DE BLOCOS VAZADOS DE CONCRETO DE 14X19X39CM (ESPESSURA 14CM) DE PAREDES COM ÁREA LÍQUIDA MAIOR OU IGUAL A 6M² SEM VÃOS E ARGAMASSA DE ASSENTAMENTO COM PREPARO EM BETONEIRA. AF_06/2014</t>
  </si>
  <si>
    <t xml:space="preserve"> 87461 </t>
  </si>
  <si>
    <t xml:space="preserve">ALVENARIA DE VEDAÇÃO DE BLOCOS VAZADOS DE CONCRETO DE 14X19X39CM (ESPESSURA 14CM) DE PAREDES COM ÁREA LÍQUIDA MENOR QUE 6M² COM VÃOS E ARGAMASSA DE ASSENTAMENTO COM PREPARO EM BETONEIRA. AF_06/2014</t>
  </si>
  <si>
    <t xml:space="preserve"> 87467 </t>
  </si>
  <si>
    <t xml:space="preserve">ALVENARIA DE VEDAÇÃO DE BLOCOS VAZADOS DE CONCRETO DE 14X19X39CM (ESPESSURA 14CM) DE PAREDES COM ÁREA LÍQUIDA MAIOR OU IGUAL A 6M² COM VÃOS E ARGAMASSA DE ASSENTAMENTO COM PREPARO EM BETONEIRA. AF_06/2014</t>
  </si>
  <si>
    <t xml:space="preserve"> 000110 </t>
  </si>
  <si>
    <t xml:space="preserve">AREIA FINA LAVADA</t>
  </si>
  <si>
    <t xml:space="preserve"> 88626 </t>
  </si>
  <si>
    <t xml:space="preserve">ARGAMASSA TRAÇO 1:0,5:4,5 (EM VOLUME DE CIMENTO, CAL E AREIA MÉDIA ÚMIDA), PREPARO MECÂNICO COM BETONEIRA 400 L. AF_08/2019</t>
  </si>
  <si>
    <t xml:space="preserve"> 00034564 </t>
  </si>
  <si>
    <t xml:space="preserve">BLOCO DE CONCRETO ESTRUTURAL 14 X 19 X 29 cm, FBK 14 MPA (NBR 6136)</t>
  </si>
  <si>
    <t xml:space="preserve"> 00038599 </t>
  </si>
  <si>
    <t xml:space="preserve">CANALETA DE CONCRETO ESTRUTURAL 14 X 19 X 29 cm, FBK 14 MPA (NBR 6136)</t>
  </si>
  <si>
    <t xml:space="preserve"> 00038592 </t>
  </si>
  <si>
    <t xml:space="preserve">MEIO BLOCO DE CONCRETO ESTRUTURAL 14 X 19 X 14 cm, FBK 14 MPA (NBR 6136)</t>
  </si>
  <si>
    <t xml:space="preserve"> 00034547 </t>
  </si>
  <si>
    <t xml:space="preserve">TELA DE AÇO SOLDADA GALVANIZADA/ZINCADA PARA ALVENARIA, FIO  D = *1,20 A 1,70* MM, MALHA 15 X 15 MM, (C X L) *50 X 12* cm</t>
  </si>
  <si>
    <t xml:space="preserve"> 88629 </t>
  </si>
  <si>
    <t xml:space="preserve">ARGAMASSA TRAÇO 1:3 (EM VOLUME DE CIMENTO E AREIA MÉDIA ÚMIDA), PREPARO MANUAL. AF_08/2019</t>
  </si>
  <si>
    <t xml:space="preserve"> 00000601 </t>
  </si>
  <si>
    <t xml:space="preserve">JANELA MAXIM AR EM ALUMÍNIO, 80 X 60 cm (A X L), BATENTE/REQUADRO DE 4 A 14 cm, COM VIDRO, SEM GUARNIÇÃO/ALIZAR</t>
  </si>
  <si>
    <t xml:space="preserve"> 93281 </t>
  </si>
  <si>
    <t xml:space="preserve">GUINCHO ELÉTRICO DE COLUNA, CAPACIDADE 400 KG, COM MOTO FREIO, MOTOR TRIFÁSICO DE 1,25 CV - CHP DIURNO. AF_03/2016</t>
  </si>
  <si>
    <t xml:space="preserve"> 93282 </t>
  </si>
  <si>
    <t xml:space="preserve">GUINCHO ELÉTRICO DE COLUNA, CAPACIDADE 400 KG, COM MOTO FREIO, MOTOR TRIFÁSICO DE 1,25 CV - CHI DIURNO. AF_03/2016</t>
  </si>
  <si>
    <t xml:space="preserve"> 88278 </t>
  </si>
  <si>
    <t xml:space="preserve">MONTADOR DE ESTRUTURA METÁLICA COM ENCARGOS COMPLEMENTARES</t>
  </si>
  <si>
    <t xml:space="preserve"> 00040549 </t>
  </si>
  <si>
    <t xml:space="preserve">PARAFUSO, COMUM, ASTM A307, SEXTAVADO, DIÂMETRO 1/2" (12,7 MM), COMPRIMENTO 1" (25,4 MM)</t>
  </si>
  <si>
    <t xml:space="preserve">CENTO</t>
  </si>
  <si>
    <t xml:space="preserve"> 00043083 </t>
  </si>
  <si>
    <t xml:space="preserve">PERFIL "U" ENRIJECIDO DE AÇO GALVANIZADO, DOBRADO, 150 X 60 X 20 MM, E = 3,00 MM OU 200 X 75 X 25 MM, E = 3,75 MM</t>
  </si>
  <si>
    <t xml:space="preserve"> 00001607 </t>
  </si>
  <si>
    <t xml:space="preserve">CONJUNTO ARRUELAS DE VEDAÇÃO 5/16" PARA TELHA FIBROCIMENTO (UMA ARRUELA METÁLICA E UMA ARRUELA PVC - CÔNICAS)</t>
  </si>
  <si>
    <t xml:space="preserve">CJ</t>
  </si>
  <si>
    <t xml:space="preserve"> 00004302 </t>
  </si>
  <si>
    <t xml:space="preserve">PARAFUSO ZINCADO ROSCA SOBERBA, CABEÇA SEXTAVADA, 5/16 " X 250 MM, PARA FIXAÇÃO DE TELHA EM MADEIRA</t>
  </si>
  <si>
    <t xml:space="preserve"> 00007194 </t>
  </si>
  <si>
    <t xml:space="preserve">TELHA DE FIBROCIMENTO ONDULADA E = 6 MM, DE 2,44 X 1,10 M (SEM AMIANTO)</t>
  </si>
  <si>
    <t xml:space="preserve"> 95385 </t>
  </si>
  <si>
    <t xml:space="preserve">CURSO DE CAPACITAÇÃO PARA TELHADISTA (ENCARGOS COMPLEMENTARES) - HORISTA</t>
  </si>
  <si>
    <t xml:space="preserve"> 00037370 </t>
  </si>
  <si>
    <t xml:space="preserve">ALIMENTAÇÃO - HORISTA (COLETADO CAIXA)</t>
  </si>
  <si>
    <t xml:space="preserve"> 00043483 </t>
  </si>
  <si>
    <t xml:space="preserve">EPI - FAMÍLIA CARPINTEIRO DE FORMAS - HORISTA (ENCARGOS COMPLEMENTARES - COLETADO CAIXA)</t>
  </si>
  <si>
    <t xml:space="preserve"> 00043459 </t>
  </si>
  <si>
    <t xml:space="preserve">FERRAMENTAS - FAMÍLIA CARPINTEIRO DE FORMAS - HORISTA (ENCARGOS COMPLEMENTARES - COLETADO CAIXA)</t>
  </si>
  <si>
    <t xml:space="preserve"> 00012869 </t>
  </si>
  <si>
    <t xml:space="preserve">TELHADOR</t>
  </si>
  <si>
    <t xml:space="preserve"> 00037371 </t>
  </si>
  <si>
    <t xml:space="preserve">TRANSPORTE - HORISTA (COLETADO CAIXA)</t>
  </si>
  <si>
    <t xml:space="preserve">SERVIÇOS</t>
  </si>
  <si>
    <t xml:space="preserve"> 95310 </t>
  </si>
  <si>
    <t xml:space="preserve">CURSO DE CAPACITAÇÃO PARA AJUDANTE DE ESTRUTURA METÁLICA (ENCARGOS COMPLEMENTARES) - HORISTA</t>
  </si>
  <si>
    <t xml:space="preserve"> 00044499 </t>
  </si>
  <si>
    <t xml:space="preserve">AJUDANTE DE ESTRUTURAS METÁLICAS HORISTA</t>
  </si>
  <si>
    <t xml:space="preserve"> 00043488 </t>
  </si>
  <si>
    <t xml:space="preserve">EPI - FAMÍLIA OPERADOR ESCAVADEIRA - HORISTA (ENCARGOS COMPLEMENTARES - COLETADO CAIXA)</t>
  </si>
  <si>
    <t xml:space="preserve"> 00043464 </t>
  </si>
  <si>
    <t xml:space="preserve">FERRAMENTAS - FAMÍLIA OPERADOR ESCAVADEIRA - HORISTA (ENCARGOS COMPLEMENTARES - COLETADO CAIXA)</t>
  </si>
  <si>
    <t xml:space="preserve"> 88631 </t>
  </si>
  <si>
    <t xml:space="preserve">ARGAMASSA TRAÇO 1:4 (EM VOLUME DE CIMENTO E AREIA MÉDIA ÚMIDA), PREPARO MANUAL. AF_08/2019</t>
  </si>
  <si>
    <t xml:space="preserve"> 00000397 </t>
  </si>
  <si>
    <t xml:space="preserve">ABRAÇADEIRA EM AÇO PARA AMARRAÇÃO DE ELETRODUTOS, TIPO D, COM 2 1/2" E PARAFUSO DE FIXAÇÃO</t>
  </si>
  <si>
    <t xml:space="preserve"> 00007701 </t>
  </si>
  <si>
    <t xml:space="preserve">TUBO AÇO GALVANIZADO COM COSTURA, CLASSE MEDIA, DN 2.1/2", E = *3,65* MM, PESO *6,51* KG/M (NBR 5580)</t>
  </si>
  <si>
    <t xml:space="preserve"> 88315 </t>
  </si>
  <si>
    <t xml:space="preserve">SERRALHEIRO COM ENCARGOS COMPLEMENTARES</t>
  </si>
  <si>
    <t xml:space="preserve"> 00001649 </t>
  </si>
  <si>
    <t xml:space="preserve">CRUZETA DE FERRO GALVANIZADO, COM ROSCA BSP, DE 1 1/2"</t>
  </si>
  <si>
    <t xml:space="preserve"> 00002616 </t>
  </si>
  <si>
    <t xml:space="preserve">CURVA 90 GRAUS, PARA ELETRODUTO, EM AÇO GALVANIZADO ELETROLÍTICO, DIÂMETRO DE 15 MM (1/2")</t>
  </si>
  <si>
    <t xml:space="preserve"> 00006297 </t>
  </si>
  <si>
    <t xml:space="preserve">TE DE FERRO GALVANIZADO, DE 1 1/2"</t>
  </si>
  <si>
    <t xml:space="preserve"> 00007697 </t>
  </si>
  <si>
    <t xml:space="preserve">TUBO AÇO GALVANIZADO COM COSTURA, CLASSE MEDIA, DN 1.1/2", E = *3,25* MM, PESO *3,61* KG/M (NBR 5580)</t>
  </si>
  <si>
    <t xml:space="preserve"> 88325 </t>
  </si>
  <si>
    <t xml:space="preserve">VIDRACEIRO COM ENCARGOS COMPLEMENTARES</t>
  </si>
  <si>
    <t xml:space="preserve"> 00010498 </t>
  </si>
  <si>
    <t xml:space="preserve">MASSA PARA VIDRO</t>
  </si>
  <si>
    <t xml:space="preserve"> 00010506 </t>
  </si>
  <si>
    <t xml:space="preserve">VIDRO TEMPERADO INCOLOR E = 8 MM, SEM COLOCAÇÃO</t>
  </si>
  <si>
    <t xml:space="preserve">FITA ANTIDERRAPANTE TOTAL WALK AMARELA//VERMELHA</t>
  </si>
  <si>
    <t xml:space="preserve"> 025839 </t>
  </si>
  <si>
    <t xml:space="preserve">FITA ANTIDERRAPANTE SAFETY-WALK 50MM COM 5M</t>
  </si>
  <si>
    <t xml:space="preserve"> 90830 </t>
  </si>
  <si>
    <t xml:space="preserve">FECHADURA DE EMBUTIR COM CILINDRO, EXTERNA, COMPLETA, ACABAMENTO PADRÃO MÉDIO, INCLUSO EXECUÇÃO DE FURO - FORNECIMENTO E INSTALAÇÃO. AF_12/2019</t>
  </si>
  <si>
    <t xml:space="preserve"> 90823 </t>
  </si>
  <si>
    <t xml:space="preserve">PORTA DE MADEIRA PARA PINTURA, SEMI-OCA (LEVE OU MÉDIA), 90X210CM, ESPESSURA DE 3,5CM, INCLUSO DOBRADIÇAS - FORNECIMENTO E INSTALAÇÃO. AF_12/2019</t>
  </si>
  <si>
    <t xml:space="preserve"> 100659 </t>
  </si>
  <si>
    <t xml:space="preserve">ALIZAR DE 5X1,5CM PARA PORTA FIXADO COM PREGOS, PADRÃO MÉDIO - FORNECIMENTO E INSTALAÇÃO. AF_12/2019</t>
  </si>
  <si>
    <t xml:space="preserve"> 90806 </t>
  </si>
  <si>
    <t xml:space="preserve">BATENTE PARA PORTA DE MADEIRA, FIXAÇÃO COM ARGAMASSA, PADRÃO MÉDIO - FORNECIMENTO E INSTALAÇÃO. AF_12/2019_P</t>
  </si>
  <si>
    <t xml:space="preserve"> 87373 </t>
  </si>
  <si>
    <t xml:space="preserve">ARGAMASSA TRAÇO 1:4 (EM VOLUME DE CIMENTO E AREIA MÉDIA ÚMIDA) PARA CONTRAPISO, PREPARO MANUAL. AF_08/2019</t>
  </si>
  <si>
    <t xml:space="preserve"> 00003671 </t>
  </si>
  <si>
    <t xml:space="preserve">JUNTA PLÁSTICA DE DILATAÇÃO PARA PISOS, COR CINZA, 17 X 3 MM (ALTURA X ESPESSURA)</t>
  </si>
  <si>
    <t xml:space="preserve"> 00004786 </t>
  </si>
  <si>
    <t xml:space="preserve">PISO EM GRANILITE, MARMORITE OU GRANITINA, AGREGADO COR PRETO, CINZA, PALHA OU BRANCO, E=  *8* MM (INCLUSO EXECUÇÃO)</t>
  </si>
  <si>
    <t xml:space="preserve"> 88256 </t>
  </si>
  <si>
    <t xml:space="preserve">AZULEJISTA OU LADRILHISTA COM ENCARGOS COMPLEMENTARES</t>
  </si>
  <si>
    <t xml:space="preserve"> 00001381 </t>
  </si>
  <si>
    <t xml:space="preserve">ARGAMASSA COLANTE AC I PARA CERÂMICAS</t>
  </si>
  <si>
    <t xml:space="preserve"> 00034357 </t>
  </si>
  <si>
    <t xml:space="preserve">REJUNTE COLORIDO, CIMENTÍCIO</t>
  </si>
  <si>
    <t xml:space="preserve"> 00000536 </t>
  </si>
  <si>
    <t xml:space="preserve">REVESTIMENTO EM CERÂMICA ESMALTADA EXTRA, PEI MENOR OU IGUAL A 3, FORMATO MENOR OU IGUAL A 2025 CM2</t>
  </si>
  <si>
    <t xml:space="preserve"> 3.17</t>
  </si>
  <si>
    <t xml:space="preserve"> 88267 </t>
  </si>
  <si>
    <t xml:space="preserve">ENCANADOR OU BOMBEIRO HIDRÁULICO COM ENCARGOS COMPLEMENTARES</t>
  </si>
  <si>
    <t xml:space="preserve"> 88248 </t>
  </si>
  <si>
    <t xml:space="preserve">AUXILIAR DE ENCANADOR OU BOMBEIRO HIDRÁULICO COM ENCARGOS COMPLEMENTARES</t>
  </si>
  <si>
    <t xml:space="preserve"> 004636 </t>
  </si>
  <si>
    <t xml:space="preserve">FITA TEFLON VEDA ROSCA 18MM X 25M</t>
  </si>
  <si>
    <t xml:space="preserve"> 088202 </t>
  </si>
  <si>
    <t xml:space="preserve">LAVATÓRIO LINHA RAVENA L91 - DECA</t>
  </si>
  <si>
    <t xml:space="preserve"> 008200 </t>
  </si>
  <si>
    <t xml:space="preserve">PARAFUSO DE FIXAÇÃO PARA APARELHO SANITÁRIO BC SUPER</t>
  </si>
  <si>
    <t xml:space="preserve"> 003818 </t>
  </si>
  <si>
    <t xml:space="preserve">RABICHO FLEXÍVEL 40CM PVC 1/2" COM CANOPLAS</t>
  </si>
  <si>
    <t xml:space="preserve"> 004467 </t>
  </si>
  <si>
    <t xml:space="preserve">SIFÃO PARA LAVATÓRIO CROMADO 1" X 1.1/2" DECA 1680C</t>
  </si>
  <si>
    <t xml:space="preserve"> 033131 </t>
  </si>
  <si>
    <t xml:space="preserve">VÁLVULA METAL CROMADO 1600 PARA LAVATÓRIO</t>
  </si>
  <si>
    <t xml:space="preserve"> 95471 </t>
  </si>
  <si>
    <t xml:space="preserve">VASO SANITÁRIO SIFONADO CONVENCIONAL PARA PCD SEM FURO FRONTAL COM  LOUÇA BRANCA SEM ASSENTO -  FORNECIMENTO E INSTALAÇÃO. AF_01/2020</t>
  </si>
  <si>
    <t xml:space="preserve"> 00006142 </t>
  </si>
  <si>
    <t xml:space="preserve">CONJUNTO DE LIGAÇÃO PARA BACIA SANITÁRIA AJUSTÁVEL, EM PLÁSTICO BRANCO, COM TUBO, CANOPLA E ESPUDE</t>
  </si>
  <si>
    <t xml:space="preserve"> 065247 </t>
  </si>
  <si>
    <t xml:space="preserve">TORNEIRA ALAVANCA PARA PCD AUTOMÁTICA BICA ALTA MÓVEL NBR9050 CERTIVA</t>
  </si>
  <si>
    <t xml:space="preserve"> 003921 </t>
  </si>
  <si>
    <t xml:space="preserve"> 078848 </t>
  </si>
  <si>
    <t xml:space="preserve">ACESSIBILIDADE - BARRA DE APOIO PARA PCD CONFORT 2310 I 080 DECA</t>
  </si>
  <si>
    <t xml:space="preserve"> 014201 </t>
  </si>
  <si>
    <t xml:space="preserve">BUCHA DE NYLON PARA FIXAÇÃO TIPO S6 COM PARAFUSO</t>
  </si>
  <si>
    <t xml:space="preserve"> 008980 </t>
  </si>
  <si>
    <t xml:space="preserve">ACESSIBILIDADE - ASSENTO PARA VASO LINHA VOGUE CONFORTO PCD</t>
  </si>
  <si>
    <t xml:space="preserve"> B.01.000.010139 </t>
  </si>
  <si>
    <t xml:space="preserve">PEDREIRO</t>
  </si>
  <si>
    <t xml:space="preserve"> B.01.000.010146 </t>
  </si>
  <si>
    <t xml:space="preserve">SERVENTE</t>
  </si>
  <si>
    <t xml:space="preserve"> E.18.000.020159 </t>
  </si>
  <si>
    <r>
      <rPr>
        <sz val="10"/>
        <rFont val="Arial"/>
        <family val="1"/>
        <charset val="1"/>
      </rPr>
      <t xml:space="preserve">PLACA PISO TÁTIL ALERTA 25X25CM </t>
    </r>
    <r>
      <rPr>
        <sz val="10"/>
        <color rgb="FF000000"/>
        <rFont val="Arial"/>
        <family val="1"/>
      </rPr>
      <t xml:space="preserve">VERMELHO</t>
    </r>
  </si>
  <si>
    <t xml:space="preserve"> 88252 </t>
  </si>
  <si>
    <t xml:space="preserve">AUXILIAR DE SERVIÇOS GERAIS COM ENCARGOS COMPLEMENTARES</t>
  </si>
  <si>
    <t xml:space="preserve"> 00000001 </t>
  </si>
  <si>
    <t xml:space="preserve">PLACA AUTOADESIVA PARA WC ACESSÍVEL, UNISSEX, MOD FIGURA 46 DA NBR9050/2015</t>
  </si>
  <si>
    <t xml:space="preserve">PLACA DE INDICAÇÃO ESCADA, FIGURA 51 DA NBR9050/2015</t>
  </si>
  <si>
    <t xml:space="preserve"> 95341 </t>
  </si>
  <si>
    <t xml:space="preserve">CURSO DE CAPACITAÇÃO PARA MARMORISTA/GRANITEIRO (ENCARGOS COMPLEMENTARES) - HORISTA</t>
  </si>
  <si>
    <t xml:space="preserve"> 00043489 </t>
  </si>
  <si>
    <t xml:space="preserve">EPI - FAMÍLIA PEDREIRO - HORISTA (ENCARGOS COMPLEMENTARES - COLETADO CAIXA)</t>
  </si>
  <si>
    <t xml:space="preserve"> 00043465 </t>
  </si>
  <si>
    <t xml:space="preserve">FERRAMENTAS - FAMÍLIA PEDREIRO - HORISTA (ENCARGOS COMPLEMENTARES - COLETADO CAIXA)</t>
  </si>
  <si>
    <t xml:space="preserve"> 00004755 </t>
  </si>
  <si>
    <t xml:space="preserve">MARMORISTA / GRANITEIRO</t>
  </si>
  <si>
    <r>
      <rPr>
        <sz val="10"/>
        <rFont val="Arial"/>
        <family val="1"/>
        <charset val="1"/>
      </rPr>
      <t xml:space="preserve">PLACA PISO TÁTIL DIRECIONAL 25X25CM </t>
    </r>
    <r>
      <rPr>
        <sz val="10"/>
        <color rgb="FF000000"/>
        <rFont val="Arial"/>
        <family val="1"/>
      </rPr>
      <t xml:space="preserve">VERMELHO</t>
    </r>
  </si>
  <si>
    <t xml:space="preserve">PLACA PISO TÁTIL ALERTA 25X25CM VERMELHO</t>
  </si>
  <si>
    <t xml:space="preserve"> 4.18</t>
  </si>
  <si>
    <t xml:space="preserve">ASSENTO PARA VASO SANITARIZO LINHA VOGUE CONFORTO PCD</t>
  </si>
  <si>
    <r>
      <rPr>
        <sz val="10"/>
        <rFont val="Arial"/>
        <family val="1"/>
        <charset val="1"/>
      </rPr>
      <t xml:space="preserve">PLACA PISO TÁTIL DIRECIONAL 25X25CM </t>
    </r>
    <r>
      <rPr>
        <sz val="10"/>
        <rFont val="Arial"/>
        <family val="1"/>
      </rPr>
      <t xml:space="preserve">VERMELHO</t>
    </r>
  </si>
  <si>
    <t xml:space="preserve"> 00000370 </t>
  </si>
  <si>
    <t xml:space="preserve">AREIA MEDIA - POSTO JAZIDA/FORNECEDOR (RETIRADO NA JAZIDA, SEM TRANSPORTE)</t>
  </si>
  <si>
    <t xml:space="preserve"> 00004059 </t>
  </si>
  <si>
    <t xml:space="preserve">MEIO-FIO OU GUIA DE CONCRETO, PRÉ-MOLDADO, COMP 1 M, *30 X 15/ 12* cm (H X L1/L2)</t>
  </si>
  <si>
    <r>
      <rPr>
        <sz val="10"/>
        <rFont val="Arial"/>
        <family val="1"/>
        <charset val="1"/>
      </rPr>
      <t xml:space="preserve">PLACA PISO TÁTIL ALERTA 25X25CM </t>
    </r>
    <r>
      <rPr>
        <sz val="10"/>
        <rFont val="Arial"/>
        <family val="1"/>
      </rPr>
      <t xml:space="preserve">VERMELHO</t>
    </r>
  </si>
  <si>
    <t xml:space="preserve"> 95371 </t>
  </si>
  <si>
    <t xml:space="preserve">CURSO DE CAPACITAÇÃO PARA PEDREIRO (ENCARGOS COMPLEMENTARES) - HORISTA</t>
  </si>
  <si>
    <t xml:space="preserve"> 00004750 </t>
  </si>
  <si>
    <t xml:space="preserve"> 95312 </t>
  </si>
  <si>
    <t xml:space="preserve">CURSO DE CAPACITAÇÃO PARA AJUDANTE DE PEDREIRO (ENCARGOS COMPLEMENTARES) - HORISTA</t>
  </si>
  <si>
    <t xml:space="preserve"> 00006127 </t>
  </si>
  <si>
    <t xml:space="preserve">AUXILIAR DE PEDREIRO</t>
  </si>
  <si>
    <r>
      <rPr>
        <sz val="10"/>
        <color rgb="FF000000"/>
        <rFont val="Arial"/>
        <family val="1"/>
        <charset val="1"/>
      </rPr>
      <t xml:space="preserve">PLACA PISO TÁTIL ALERTA 25X25</t>
    </r>
    <r>
      <rPr>
        <sz val="10"/>
        <color rgb="FF000000"/>
        <rFont val="Arial"/>
        <family val="1"/>
      </rPr>
      <t xml:space="preserve"> VERMELHO</t>
    </r>
  </si>
  <si>
    <t xml:space="preserve"> 5824 </t>
  </si>
  <si>
    <t xml:space="preserve"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</si>
  <si>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95133 </t>
  </si>
  <si>
    <t xml:space="preserve">MÁQUINA DEMARCADORA DE FAIXA DE TRÁFEGO À FRIO, AUTOPROPELIDA, POTÊNCIA 38 HP - CHP DIURNO. AF_07/2016</t>
  </si>
  <si>
    <t xml:space="preserve"> 00025972 </t>
  </si>
  <si>
    <t xml:space="preserve">MICROESFERAS DE VIDRO PARA SINALIZAÇÃO HORIZONTAL VIÁRIA, TIPO I-B (PREMIX) - NBR 16184</t>
  </si>
  <si>
    <t xml:space="preserve"> 00005318 </t>
  </si>
  <si>
    <t xml:space="preserve">SOLVENTE DILUENTE A BASE DE AGUARRÁS</t>
  </si>
  <si>
    <t xml:space="preserve">L</t>
  </si>
  <si>
    <t xml:space="preserve"> 00007343 </t>
  </si>
  <si>
    <t xml:space="preserve">TINTA A BASE DE RESINA ACRÍLICA, PARA SINALIZAÇÃO HORIZONTAL VIÁRIA (NBR 11862)</t>
  </si>
  <si>
    <t xml:space="preserve"> 00007348 </t>
  </si>
  <si>
    <t xml:space="preserve">TINTA ACRÍLICA PREMIUM PARA PISO</t>
  </si>
  <si>
    <r>
      <rPr>
        <b val="true"/>
        <sz val="9"/>
        <rFont val="Arial"/>
        <family val="1"/>
        <charset val="1"/>
      </rPr>
      <t xml:space="preserve">      </t>
    </r>
    <r>
      <rPr>
        <sz val="9"/>
        <rFont val="Arial"/>
        <family val="1"/>
        <charset val="1"/>
      </rPr>
      <t xml:space="preserve"> PLANILHA ATUALIZADA POR:</t>
    </r>
  </si>
  <si>
    <t xml:space="preserve">CRONOGRAMA FÍSICO - FINANCEIRO</t>
  </si>
  <si>
    <t xml:space="preserve">DESCRIÇÃO DOS SERVIÇOS</t>
  </si>
  <si>
    <t xml:space="preserve">VALOR DOS SERVIÇOS PREVISTOS (R$) E (%)</t>
  </si>
  <si>
    <t xml:space="preserve">PESO SOBRE VALOR GLOBAL ( %)</t>
  </si>
  <si>
    <t xml:space="preserve">SERVIÇOS A EXECUTAR</t>
  </si>
  <si>
    <t xml:space="preserve">MÊS - 1</t>
  </si>
  <si>
    <t xml:space="preserve">MÊS - 2</t>
  </si>
  <si>
    <t xml:space="preserve">MÊS - 3</t>
  </si>
  <si>
    <t xml:space="preserve">MÊS - 4</t>
  </si>
  <si>
    <t xml:space="preserve">PREVISTO </t>
  </si>
  <si>
    <t xml:space="preserve">REALIZADO</t>
  </si>
  <si>
    <t xml:space="preserve">P</t>
  </si>
  <si>
    <t xml:space="preserve">R</t>
  </si>
  <si>
    <t xml:space="preserve">       Planilha atualizada por:</t>
  </si>
  <si>
    <t xml:space="preserve">__________________________
Thianne Lopes Peixoto
CAU A791164
SIAPE 2241980
Arquiteta</t>
  </si>
  <si>
    <t xml:space="preserve">CURVA ABC DE INSUMOS</t>
  </si>
  <si>
    <t xml:space="preserve">QUANTIDADE</t>
  </si>
  <si>
    <t xml:space="preserve">VALOR  UNITÁRIO</t>
  </si>
  <si>
    <t xml:space="preserve">PESO</t>
  </si>
  <si>
    <t xml:space="preserve">VALOR ACUMULADO</t>
  </si>
  <si>
    <t xml:space="preserve">PESO ACUMULADO</t>
  </si>
  <si>
    <t xml:space="preserve">OPERATIVA</t>
  </si>
  <si>
    <t xml:space="preserve">IMPRODUTIVA</t>
  </si>
  <si>
    <t xml:space="preserve">GERAL</t>
  </si>
  <si>
    <t xml:space="preserve"> 1.155,0000000</t>
  </si>
  <si>
    <t xml:space="preserve"> 94,32</t>
  </si>
  <si>
    <t xml:space="preserve"> 108.939,60</t>
  </si>
  <si>
    <t xml:space="preserve"> 13,85%</t>
  </si>
  <si>
    <t xml:space="preserve"> 00006111 </t>
  </si>
  <si>
    <t xml:space="preserve">SERVENTE DE OBRAS</t>
  </si>
  <si>
    <t xml:space="preserve"> 4.472,8596910</t>
  </si>
  <si>
    <t xml:space="preserve"> 14,74</t>
  </si>
  <si>
    <t xml:space="preserve"> 65.929,95</t>
  </si>
  <si>
    <t xml:space="preserve"> 8,38%</t>
  </si>
  <si>
    <t xml:space="preserve"> 22,23%</t>
  </si>
  <si>
    <t xml:space="preserve"> 356,0000000</t>
  </si>
  <si>
    <t xml:space="preserve"> 168,79</t>
  </si>
  <si>
    <t xml:space="preserve"> 60.089,24</t>
  </si>
  <si>
    <t xml:space="preserve"> 7,64%</t>
  </si>
  <si>
    <t xml:space="preserve"> 29,87%</t>
  </si>
  <si>
    <t xml:space="preserve"> 1.832,9494560</t>
  </si>
  <si>
    <t xml:space="preserve"> 23,23</t>
  </si>
  <si>
    <t xml:space="preserve"> 42.579,42</t>
  </si>
  <si>
    <t xml:space="preserve"> 5,41%</t>
  </si>
  <si>
    <t xml:space="preserve"> 35,28%</t>
  </si>
  <si>
    <t xml:space="preserve"> 10.368,9600000</t>
  </si>
  <si>
    <t xml:space="preserve"> 3,92</t>
  </si>
  <si>
    <t xml:space="preserve"> 40.646,32</t>
  </si>
  <si>
    <t xml:space="preserve"> 5,17%</t>
  </si>
  <si>
    <t xml:space="preserve"> 40,45%</t>
  </si>
  <si>
    <t xml:space="preserve"> 7.584,5654112</t>
  </si>
  <si>
    <t xml:space="preserve"> 4,79</t>
  </si>
  <si>
    <t xml:space="preserve"> 36.330,07</t>
  </si>
  <si>
    <t xml:space="preserve"> 4,62%</t>
  </si>
  <si>
    <t xml:space="preserve"> 45,06%</t>
  </si>
  <si>
    <t xml:space="preserve"> 27.582,3310000</t>
  </si>
  <si>
    <t xml:space="preserve"> 1,23</t>
  </si>
  <si>
    <t xml:space="preserve"> 33.926,27</t>
  </si>
  <si>
    <t xml:space="preserve"> 4,31%</t>
  </si>
  <si>
    <t xml:space="preserve"> 49,38%</t>
  </si>
  <si>
    <t xml:space="preserve"> 92,3160000</t>
  </si>
  <si>
    <t xml:space="preserve"> 305,88</t>
  </si>
  <si>
    <t xml:space="preserve"> 28.237,62</t>
  </si>
  <si>
    <t xml:space="preserve"> 3,59%</t>
  </si>
  <si>
    <t xml:space="preserve"> 52,97%</t>
  </si>
  <si>
    <t xml:space="preserve"> 732,3840000</t>
  </si>
  <si>
    <t xml:space="preserve"> 35,76</t>
  </si>
  <si>
    <t xml:space="preserve"> 26.190,05</t>
  </si>
  <si>
    <t xml:space="preserve"> 3,33%</t>
  </si>
  <si>
    <t xml:space="preserve"> 56,30%</t>
  </si>
  <si>
    <t xml:space="preserve"> 18,0000000</t>
  </si>
  <si>
    <t xml:space="preserve"> 1.331,13</t>
  </si>
  <si>
    <t xml:space="preserve"> 23.960,34</t>
  </si>
  <si>
    <t xml:space="preserve"> 3,05%</t>
  </si>
  <si>
    <t xml:space="preserve"> 59,34%</t>
  </si>
  <si>
    <t xml:space="preserve"> 129,5360000</t>
  </si>
  <si>
    <t xml:space="preserve"> 134,30</t>
  </si>
  <si>
    <t xml:space="preserve"> 17.396,68</t>
  </si>
  <si>
    <t xml:space="preserve"> 2,21%</t>
  </si>
  <si>
    <t xml:space="preserve"> 61,55%</t>
  </si>
  <si>
    <t xml:space="preserve"> 429,0000000</t>
  </si>
  <si>
    <t xml:space="preserve"> 40,33</t>
  </si>
  <si>
    <t xml:space="preserve"> 17.301,57</t>
  </si>
  <si>
    <t xml:space="preserve"> 2,20%</t>
  </si>
  <si>
    <t xml:space="preserve"> 63,75%</t>
  </si>
  <si>
    <t xml:space="preserve"> 231,0000000</t>
  </si>
  <si>
    <t xml:space="preserve"> 73,87</t>
  </si>
  <si>
    <t xml:space="preserve"> 17.063,97</t>
  </si>
  <si>
    <t xml:space="preserve"> 2,17%</t>
  </si>
  <si>
    <t xml:space="preserve"> 65,92%</t>
  </si>
  <si>
    <t xml:space="preserve"> 1.128,5950000</t>
  </si>
  <si>
    <t xml:space="preserve"> 14,10</t>
  </si>
  <si>
    <t xml:space="preserve"> 15.913,19</t>
  </si>
  <si>
    <t xml:space="preserve"> 2,02%</t>
  </si>
  <si>
    <t xml:space="preserve"> 67,94%</t>
  </si>
  <si>
    <t xml:space="preserve"> 346,0350000</t>
  </si>
  <si>
    <t xml:space="preserve"> 43,11</t>
  </si>
  <si>
    <t xml:space="preserve"> 14.917,57</t>
  </si>
  <si>
    <t xml:space="preserve"> 1,90%</t>
  </si>
  <si>
    <t xml:space="preserve"> 69,84%</t>
  </si>
  <si>
    <t xml:space="preserve"> 00010556 </t>
  </si>
  <si>
    <t xml:space="preserve">PORTA DE MADEIRA, FOLHA MEDIA (NBR 15930) DE 90 X 210 cm, E = 35 MM, NÚCLEO SARRAFEADO, CAPA LISA EM HDF, ACABAMENTO EM PRIMER PARA PINTURA</t>
  </si>
  <si>
    <t xml:space="preserve"> 39,0000000</t>
  </si>
  <si>
    <t xml:space="preserve"> 335,83</t>
  </si>
  <si>
    <t xml:space="preserve"> 13.097,37</t>
  </si>
  <si>
    <t xml:space="preserve"> 1,66%</t>
  </si>
  <si>
    <t xml:space="preserve"> 71,51%</t>
  </si>
  <si>
    <t xml:space="preserve"> 53,0053000</t>
  </si>
  <si>
    <t xml:space="preserve"> 237,05</t>
  </si>
  <si>
    <t xml:space="preserve"> 12.564,91</t>
  </si>
  <si>
    <t xml:space="preserve"> 1,60%</t>
  </si>
  <si>
    <t xml:space="preserve"> 73,10%</t>
  </si>
  <si>
    <t xml:space="preserve"> 1,48</t>
  </si>
  <si>
    <t xml:space="preserve"> 11.225,16</t>
  </si>
  <si>
    <t xml:space="preserve"> 1,43%</t>
  </si>
  <si>
    <t xml:space="preserve"> 74,53%</t>
  </si>
  <si>
    <t xml:space="preserve"> 00000183 </t>
  </si>
  <si>
    <t xml:space="preserve">BATENTE/ PORTAL/ ADUELA/ MARCO MACICO, E= *3 CM, L= *13 CM, *60 CM A 120* CM X *210 CM,  EM CEDRINHO/ ANGELIM COMERCIAL/ EUCALIPTO/ CURUPIXA/ PEROBA/ CUMARU OU EQUIVALENTE DA REGIÃO (NÃO INCLUI ALIZARES)</t>
  </si>
  <si>
    <t xml:space="preserve">JG</t>
  </si>
  <si>
    <t xml:space="preserve"> 275,61</t>
  </si>
  <si>
    <t xml:space="preserve"> 10.748,79</t>
  </si>
  <si>
    <t xml:space="preserve"> 1,37%</t>
  </si>
  <si>
    <t xml:space="preserve"> 75,90%</t>
  </si>
  <si>
    <t xml:space="preserve"> 00006110 </t>
  </si>
  <si>
    <t xml:space="preserve">SERRALHEIRO</t>
  </si>
  <si>
    <t xml:space="preserve"> 433,0326000</t>
  </si>
  <si>
    <t xml:space="preserve"> 10.059,35</t>
  </si>
  <si>
    <t xml:space="preserve"> 1,28%</t>
  </si>
  <si>
    <t xml:space="preserve"> 77,17%</t>
  </si>
  <si>
    <t xml:space="preserve"> 6,0000000</t>
  </si>
  <si>
    <t xml:space="preserve"> 1.632,46</t>
  </si>
  <si>
    <t xml:space="preserve"> 9.794,76</t>
  </si>
  <si>
    <t xml:space="preserve"> 1,25%</t>
  </si>
  <si>
    <t xml:space="preserve"> 78,42%</t>
  </si>
  <si>
    <t xml:space="preserve">PLACA PISO TÁTIL DIRECIONAL 25X25CM AMARELO</t>
  </si>
  <si>
    <t xml:space="preserve"> 727,0000000</t>
  </si>
  <si>
    <t xml:space="preserve"> 13,10</t>
  </si>
  <si>
    <t xml:space="preserve"> 9.523,70</t>
  </si>
  <si>
    <t xml:space="preserve"> 1,21%</t>
  </si>
  <si>
    <t xml:space="preserve"> 79,63%</t>
  </si>
  <si>
    <t xml:space="preserve">PLACA PISO TÁTIL ALERTA 25X25CM AZUL</t>
  </si>
  <si>
    <t xml:space="preserve"> 460,0000000</t>
  </si>
  <si>
    <t xml:space="preserve"> 18,72</t>
  </si>
  <si>
    <t xml:space="preserve"> 8.611,20</t>
  </si>
  <si>
    <t xml:space="preserve"> 1,09%</t>
  </si>
  <si>
    <t xml:space="preserve"> 80,73%</t>
  </si>
  <si>
    <t xml:space="preserve"> 8.432,5654112</t>
  </si>
  <si>
    <t xml:space="preserve"> 1,01</t>
  </si>
  <si>
    <t xml:space="preserve"> 8.516,89</t>
  </si>
  <si>
    <t xml:space="preserve"> 1,08%</t>
  </si>
  <si>
    <t xml:space="preserve"> 81,81%</t>
  </si>
  <si>
    <t xml:space="preserve"> 73,6238000</t>
  </si>
  <si>
    <t xml:space="preserve"> 105,28</t>
  </si>
  <si>
    <t xml:space="preserve"> 7.751,11</t>
  </si>
  <si>
    <t xml:space="preserve"> 0,99%</t>
  </si>
  <si>
    <t xml:space="preserve"> 82,79%</t>
  </si>
  <si>
    <t xml:space="preserve"> 00003081 </t>
  </si>
  <si>
    <t xml:space="preserve">FECHADURA DE EMBUTIR PARA PORTA EXTERNA / ENTRADA, MAQUINA 55 MM, COM CILINDRO, MAÇANETA ALAVANCA E ESPELHO EM METAL CROMADO - NÍVEL SEGURANÇA MÉDIO - COMPLETA</t>
  </si>
  <si>
    <t xml:space="preserve"> 197,84</t>
  </si>
  <si>
    <t xml:space="preserve"> 7.715,76</t>
  </si>
  <si>
    <t xml:space="preserve"> 0,98%</t>
  </si>
  <si>
    <t xml:space="preserve"> 83,77%</t>
  </si>
  <si>
    <t xml:space="preserve"> 510,0000000</t>
  </si>
  <si>
    <t xml:space="preserve"> 14,13</t>
  </si>
  <si>
    <t xml:space="preserve"> 7.206,30</t>
  </si>
  <si>
    <t xml:space="preserve"> 0,92%</t>
  </si>
  <si>
    <t xml:space="preserve"> 84,69%</t>
  </si>
  <si>
    <t xml:space="preserve"> 176,4000000</t>
  </si>
  <si>
    <t xml:space="preserve"> 38,57</t>
  </si>
  <si>
    <t xml:space="preserve"> 6.803,75</t>
  </si>
  <si>
    <t xml:space="preserve"> 0,86%</t>
  </si>
  <si>
    <t xml:space="preserve"> 85,55%</t>
  </si>
  <si>
    <t xml:space="preserve"> 00043491 </t>
  </si>
  <si>
    <t xml:space="preserve">EPI - FAMÍLIA SERVENTE - HORISTA (ENCARGOS COMPLEMENTARES - COLETADO CAIXA)</t>
  </si>
  <si>
    <t xml:space="preserve"> 4.400,2273800</t>
  </si>
  <si>
    <t xml:space="preserve"> 1,43</t>
  </si>
  <si>
    <t xml:space="preserve"> 6.292,33</t>
  </si>
  <si>
    <t xml:space="preserve"> 0,80%</t>
  </si>
  <si>
    <t xml:space="preserve"> 86,35%</t>
  </si>
  <si>
    <t xml:space="preserve"> 00001214 </t>
  </si>
  <si>
    <t xml:space="preserve">CARPINTEIRO DE ESQUADRIAS</t>
  </si>
  <si>
    <t xml:space="preserve"> 263,1173688</t>
  </si>
  <si>
    <t xml:space="preserve"> 6.112,22</t>
  </si>
  <si>
    <t xml:space="preserve"> 0,78%</t>
  </si>
  <si>
    <t xml:space="preserve"> 87,13%</t>
  </si>
  <si>
    <t xml:space="preserve"> 00002432 </t>
  </si>
  <si>
    <t xml:space="preserve">DOBRADIÇA EM AÇO/FERRO, 3 1/2" X  3", E= 1,9  A 2 MM, COM ANEL,  CROMADO OU ZINCADO, TAMPA BOLA, COM PARAFUSOS</t>
  </si>
  <si>
    <t xml:space="preserve"> 117,0000000</t>
  </si>
  <si>
    <t xml:space="preserve"> 50,11</t>
  </si>
  <si>
    <t xml:space="preserve"> 5.862,87</t>
  </si>
  <si>
    <t xml:space="preserve"> 0,75%</t>
  </si>
  <si>
    <t xml:space="preserve"> 87,88%</t>
  </si>
  <si>
    <t xml:space="preserve"> 154,3100000</t>
  </si>
  <si>
    <t xml:space="preserve"> 34,93</t>
  </si>
  <si>
    <t xml:space="preserve"> 5.390,05</t>
  </si>
  <si>
    <t xml:space="preserve"> 0,69%</t>
  </si>
  <si>
    <t xml:space="preserve"> 88,56%</t>
  </si>
  <si>
    <t xml:space="preserve"> 00001379 </t>
  </si>
  <si>
    <t xml:space="preserve">CIMENTO PORTLAND COMPOSTO CP II-32</t>
  </si>
  <si>
    <t xml:space="preserve"> 5.677,2823520</t>
  </si>
  <si>
    <t xml:space="preserve"> 0,94</t>
  </si>
  <si>
    <t xml:space="preserve"> 5.336,65</t>
  </si>
  <si>
    <t xml:space="preserve"> 0,68%</t>
  </si>
  <si>
    <t xml:space="preserve"> 89,24%</t>
  </si>
  <si>
    <t xml:space="preserve"> 340,0000000</t>
  </si>
  <si>
    <t xml:space="preserve"> 15,11</t>
  </si>
  <si>
    <t xml:space="preserve"> 5.137,40</t>
  </si>
  <si>
    <t xml:space="preserve"> 0,65%</t>
  </si>
  <si>
    <t xml:space="preserve"> 89,89%</t>
  </si>
  <si>
    <t xml:space="preserve"> 00020017 </t>
  </si>
  <si>
    <t xml:space="preserve">GUARNIÇÃO/ ALIZAR/ VISTA MACICA, E= *1* CM, L= *4,5* CM, EM CEDRINHO/ ANGELIM COMERCIAL/  EUCALIPTO/ CURUPIXA/ PEROBA/ CUMARU OU EQUIVALENTE DA REGIÃO</t>
  </si>
  <si>
    <t xml:space="preserve"> 462,6414000</t>
  </si>
  <si>
    <t xml:space="preserve"> 10,01</t>
  </si>
  <si>
    <t xml:space="preserve"> 4.631,04</t>
  </si>
  <si>
    <t xml:space="preserve"> 0,59%</t>
  </si>
  <si>
    <t xml:space="preserve"> 90,48%</t>
  </si>
  <si>
    <t xml:space="preserve">CANALETA DE CONCRETO ESTRUTURAL 14 X 19 X 29 CM, FBK 14 MPA (NBR 6136)</t>
  </si>
  <si>
    <t xml:space="preserve"> 866,8800000</t>
  </si>
  <si>
    <t xml:space="preserve"> 4,55</t>
  </si>
  <si>
    <t xml:space="preserve"> 3.944,30</t>
  </si>
  <si>
    <t xml:space="preserve"> 0,50%</t>
  </si>
  <si>
    <t xml:space="preserve"> 90,98%</t>
  </si>
  <si>
    <t xml:space="preserve"> 30,0000000</t>
  </si>
  <si>
    <t xml:space="preserve"> 130,96</t>
  </si>
  <si>
    <t xml:space="preserve"> 3.928,80</t>
  </si>
  <si>
    <t xml:space="preserve"> 91,48%</t>
  </si>
  <si>
    <t xml:space="preserve"> 154,0748160</t>
  </si>
  <si>
    <t xml:space="preserve"> 24,98</t>
  </si>
  <si>
    <t xml:space="preserve"> 3.848,79</t>
  </si>
  <si>
    <t xml:space="preserve"> 0,49%</t>
  </si>
  <si>
    <t xml:space="preserve"> 91,97%</t>
  </si>
  <si>
    <t xml:space="preserve"> 00036520 </t>
  </si>
  <si>
    <t xml:space="preserve">BACIA SANITÁRIA (VASO) CONVENCIONAL PARA PCD SEM FURO FRONTAL, DE LOUCA BRANCA, SEM ASSENTO</t>
  </si>
  <si>
    <t xml:space="preserve"> 612,06</t>
  </si>
  <si>
    <t xml:space="preserve"> 3.672,36</t>
  </si>
  <si>
    <t xml:space="preserve"> 0,47%</t>
  </si>
  <si>
    <t xml:space="preserve"> 92,44%</t>
  </si>
  <si>
    <t xml:space="preserve"> 2.477,0258160</t>
  </si>
  <si>
    <t xml:space="preserve"> 1,36</t>
  </si>
  <si>
    <t xml:space="preserve"> 3.368,76</t>
  </si>
  <si>
    <t xml:space="preserve"> 0,43%</t>
  </si>
  <si>
    <t xml:space="preserve"> 92,87%</t>
  </si>
  <si>
    <t xml:space="preserve"> 712,0000000</t>
  </si>
  <si>
    <t xml:space="preserve"> 4,45</t>
  </si>
  <si>
    <t xml:space="preserve"> 3.168,40</t>
  </si>
  <si>
    <t xml:space="preserve"> 0,40%</t>
  </si>
  <si>
    <t xml:space="preserve"> 93,27%</t>
  </si>
  <si>
    <t xml:space="preserve"> 00043467 </t>
  </si>
  <si>
    <t xml:space="preserve">FERRAMENTAS - FAMÍLIA SERVENTE - HORISTA (ENCARGOS COMPLEMENTARES - COLETADO CAIXA)</t>
  </si>
  <si>
    <t xml:space="preserve"> 0,69</t>
  </si>
  <si>
    <t xml:space="preserve"> 3.036,16</t>
  </si>
  <si>
    <t xml:space="preserve"> 0,39%</t>
  </si>
  <si>
    <t xml:space="preserve"> 93,66%</t>
  </si>
  <si>
    <t xml:space="preserve"> 7,5000000</t>
  </si>
  <si>
    <t xml:space="preserve"> 351,21</t>
  </si>
  <si>
    <t xml:space="preserve"> 2.634,08</t>
  </si>
  <si>
    <t xml:space="preserve"> 0,33%</t>
  </si>
  <si>
    <t xml:space="preserve"> 93,99%</t>
  </si>
  <si>
    <t xml:space="preserve">MEIO-FIO OU GUIA DE CONCRETO, PRÉ-MOLDADO, COMP 1 M, *30 X 15/ 12* CM (H X L1/L2)</t>
  </si>
  <si>
    <t xml:space="preserve"> 84,6210000</t>
  </si>
  <si>
    <t xml:space="preserve"> 29,22</t>
  </si>
  <si>
    <t xml:space="preserve"> 2.472,63</t>
  </si>
  <si>
    <t xml:space="preserve"> 0,31%</t>
  </si>
  <si>
    <t xml:space="preserve"> 94,31%</t>
  </si>
  <si>
    <t xml:space="preserve"> 411,75</t>
  </si>
  <si>
    <t xml:space="preserve"> 2.470,50</t>
  </si>
  <si>
    <t xml:space="preserve"> 94,62%</t>
  </si>
  <si>
    <t xml:space="preserve"> 0,92</t>
  </si>
  <si>
    <t xml:space="preserve"> 2.278,86</t>
  </si>
  <si>
    <t xml:space="preserve"> 0,29%</t>
  </si>
  <si>
    <t xml:space="preserve"> 94,91%</t>
  </si>
  <si>
    <t xml:space="preserve"> 121,1280000</t>
  </si>
  <si>
    <t xml:space="preserve"> 18,49</t>
  </si>
  <si>
    <t xml:space="preserve"> 2.239,66</t>
  </si>
  <si>
    <t xml:space="preserve"> 0,28%</t>
  </si>
  <si>
    <t xml:space="preserve"> 95,19%</t>
  </si>
  <si>
    <t xml:space="preserve"> 110,5000000</t>
  </si>
  <si>
    <t xml:space="preserve"> 19,70</t>
  </si>
  <si>
    <t xml:space="preserve"> 2.176,85</t>
  </si>
  <si>
    <t xml:space="preserve"> 95,47%</t>
  </si>
  <si>
    <t xml:space="preserve"> 18,2225780</t>
  </si>
  <si>
    <t xml:space="preserve"> 118,60</t>
  </si>
  <si>
    <t xml:space="preserve"> 2.161,20</t>
  </si>
  <si>
    <t xml:space="preserve"> 0,27%</t>
  </si>
  <si>
    <t xml:space="preserve"> 95,75%</t>
  </si>
  <si>
    <t xml:space="preserve">TELA DE AÇO SOLDADA GALVANIZADA/ZINCADA PARA ALVENARIA, FIO  D = *1,20 A 1,70* MM, MALHA 15 X 15 MM, (C X L) *50 X 12* CM</t>
  </si>
  <si>
    <t xml:space="preserve"> 269,6074220</t>
  </si>
  <si>
    <t xml:space="preserve"> 7,27</t>
  </si>
  <si>
    <t xml:space="preserve"> 1.960,05</t>
  </si>
  <si>
    <t xml:space="preserve"> 0,25%</t>
  </si>
  <si>
    <t xml:space="preserve"> 95,99%</t>
  </si>
  <si>
    <t xml:space="preserve"> 321,3000000</t>
  </si>
  <si>
    <t xml:space="preserve"> 6,09</t>
  </si>
  <si>
    <t xml:space="preserve"> 1.956,72</t>
  </si>
  <si>
    <t xml:space="preserve"> 96,24%</t>
  </si>
  <si>
    <t xml:space="preserve"> 00004760 </t>
  </si>
  <si>
    <t xml:space="preserve">AZULEJISTA OU LADRILHEIRO</t>
  </si>
  <si>
    <t xml:space="preserve"> 83,3078400</t>
  </si>
  <si>
    <t xml:space="preserve"> 1.935,24</t>
  </si>
  <si>
    <t xml:space="preserve"> 96,49%</t>
  </si>
  <si>
    <t xml:space="preserve"> 00044497 </t>
  </si>
  <si>
    <t xml:space="preserve">MONTADOR DE ESTRUTURAS METÁLICAS HORISTA</t>
  </si>
  <si>
    <t xml:space="preserve"> 52,8875130</t>
  </si>
  <si>
    <t xml:space="preserve"> 35,28</t>
  </si>
  <si>
    <t xml:space="preserve"> 1.865,87</t>
  </si>
  <si>
    <t xml:space="preserve"> 0,24%</t>
  </si>
  <si>
    <t xml:space="preserve"> 96,73%</t>
  </si>
  <si>
    <t xml:space="preserve"> 305,75</t>
  </si>
  <si>
    <t xml:space="preserve"> 1.834,50</t>
  </si>
  <si>
    <t xml:space="preserve"> 0,23%</t>
  </si>
  <si>
    <t xml:space="preserve"> 96,96%</t>
  </si>
  <si>
    <t xml:space="preserve"> 72,8640000</t>
  </si>
  <si>
    <t xml:space="preserve"> 1.692,63</t>
  </si>
  <si>
    <t xml:space="preserve"> 0,22%</t>
  </si>
  <si>
    <t xml:space="preserve"> 97,17%</t>
  </si>
  <si>
    <t xml:space="preserve"> 00001106 </t>
  </si>
  <si>
    <t xml:space="preserve">CAL HIDRATADA CH-I PARA ARGAMASSAS</t>
  </si>
  <si>
    <t xml:space="preserve"> 935,5808980</t>
  </si>
  <si>
    <t xml:space="preserve"> 1,49</t>
  </si>
  <si>
    <t xml:space="preserve"> 1.394,02</t>
  </si>
  <si>
    <t xml:space="preserve"> 0,18%</t>
  </si>
  <si>
    <t xml:space="preserve"> 97,35%</t>
  </si>
  <si>
    <t xml:space="preserve"> 89,0560000</t>
  </si>
  <si>
    <t xml:space="preserve"> 14,45</t>
  </si>
  <si>
    <t xml:space="preserve"> 1.286,86</t>
  </si>
  <si>
    <t xml:space="preserve"> 0,16%</t>
  </si>
  <si>
    <t xml:space="preserve"> 97,52%</t>
  </si>
  <si>
    <t xml:space="preserve">BARRA DE APOIO LATERAL PARA LAVATÓRIO, PARA PESSOAS COM MOBILIDADE REDUZIDA, EM TUBO DE AÇO INOXIDÁVEL DE 1.1/4", COMPRIMENTO 25 A 30 CM</t>
  </si>
  <si>
    <t xml:space="preserve"> 5,0000000</t>
  </si>
  <si>
    <t xml:space="preserve"> 252,42</t>
  </si>
  <si>
    <t xml:space="preserve"> 1.262,10</t>
  </si>
  <si>
    <t xml:space="preserve"> 97,68%</t>
  </si>
  <si>
    <t xml:space="preserve">TORNEIRA ALAVANCA PARA PCD AUTOMÁTICA BICA ALTA MOVEIS NBR9050 CERTIVA</t>
  </si>
  <si>
    <t xml:space="preserve"> 194,84</t>
  </si>
  <si>
    <t xml:space="preserve"> 1.169,04</t>
  </si>
  <si>
    <t xml:space="preserve"> 0,15%</t>
  </si>
  <si>
    <t xml:space="preserve"> 97,82%</t>
  </si>
  <si>
    <t xml:space="preserve"> 3,0000000</t>
  </si>
  <si>
    <t xml:space="preserve"> 383,91</t>
  </si>
  <si>
    <t xml:space="preserve"> 1.151,73</t>
  </si>
  <si>
    <t xml:space="preserve"> 97,97%</t>
  </si>
  <si>
    <t xml:space="preserve"> 00037666 </t>
  </si>
  <si>
    <t xml:space="preserve">OPERADOR DE BETONEIRA ESTACIONARIA / MISTURADOR</t>
  </si>
  <si>
    <t xml:space="preserve"> 48,1432484</t>
  </si>
  <si>
    <t xml:space="preserve"> 23,53</t>
  </si>
  <si>
    <t xml:space="preserve"> 1.132,81</t>
  </si>
  <si>
    <t xml:space="preserve"> 0,14%</t>
  </si>
  <si>
    <t xml:space="preserve"> 98,11%</t>
  </si>
  <si>
    <t xml:space="preserve">MEIO BLOCO DE CONCRETO ESTRUTURAL 14 X 19 X 14 CM, FBK 14 MPA (NBR 6136)</t>
  </si>
  <si>
    <t xml:space="preserve"> 470,4000000</t>
  </si>
  <si>
    <t xml:space="preserve"> 2,29</t>
  </si>
  <si>
    <t xml:space="preserve"> 1.077,22</t>
  </si>
  <si>
    <t xml:space="preserve"> 98,25%</t>
  </si>
  <si>
    <t xml:space="preserve"> 165,0000000</t>
  </si>
  <si>
    <t xml:space="preserve"> 6,46</t>
  </si>
  <si>
    <t xml:space="preserve"> 1.065,90</t>
  </si>
  <si>
    <t xml:space="preserve"> 98,39%</t>
  </si>
  <si>
    <t xml:space="preserve"> 9,8000000</t>
  </si>
  <si>
    <t xml:space="preserve"> 98,63</t>
  </si>
  <si>
    <t xml:space="preserve"> 966,57</t>
  </si>
  <si>
    <t xml:space="preserve"> 0,12%</t>
  </si>
  <si>
    <t xml:space="preserve"> 98,51%</t>
  </si>
  <si>
    <t xml:space="preserve"> 720,0000000</t>
  </si>
  <si>
    <t xml:space="preserve"> 1,34</t>
  </si>
  <si>
    <t xml:space="preserve"> 964,80</t>
  </si>
  <si>
    <t xml:space="preserve"> 98,63%</t>
  </si>
  <si>
    <t xml:space="preserve"> 816,4800000</t>
  </si>
  <si>
    <t xml:space="preserve"> 767,49</t>
  </si>
  <si>
    <t xml:space="preserve"> 0,10%</t>
  </si>
  <si>
    <t xml:space="preserve"> 98,73%</t>
  </si>
  <si>
    <t xml:space="preserve"> 00002696 </t>
  </si>
  <si>
    <t xml:space="preserve">ENCANADOR OU BOMBEIRO HIDRÁULICO</t>
  </si>
  <si>
    <t xml:space="preserve"> 31,5702936</t>
  </si>
  <si>
    <t xml:space="preserve"> 733,38</t>
  </si>
  <si>
    <t xml:space="preserve"> 0,09%</t>
  </si>
  <si>
    <t xml:space="preserve"> 98,82%</t>
  </si>
  <si>
    <t xml:space="preserve"> 415,6374000</t>
  </si>
  <si>
    <t xml:space="preserve"> 1,57</t>
  </si>
  <si>
    <t xml:space="preserve"> 652,55</t>
  </si>
  <si>
    <t xml:space="preserve"> 0,08%</t>
  </si>
  <si>
    <t xml:space="preserve"> 98,91%</t>
  </si>
  <si>
    <t xml:space="preserve"> 0,07</t>
  </si>
  <si>
    <t xml:space="preserve"> 590,28</t>
  </si>
  <si>
    <t xml:space="preserve"> 98,98%</t>
  </si>
  <si>
    <t xml:space="preserve"> 00004221 </t>
  </si>
  <si>
    <t xml:space="preserve">ÓLEO DIESEL COMBUSTÍVEL COMUM</t>
  </si>
  <si>
    <t xml:space="preserve"> 79,9643430</t>
  </si>
  <si>
    <t xml:space="preserve"> 7,05</t>
  </si>
  <si>
    <t xml:space="preserve"> 563,75</t>
  </si>
  <si>
    <t xml:space="preserve"> 0,07%</t>
  </si>
  <si>
    <t xml:space="preserve"> 99,05%</t>
  </si>
  <si>
    <t xml:space="preserve"> 1,7850000</t>
  </si>
  <si>
    <t xml:space="preserve"> 289,87</t>
  </si>
  <si>
    <t xml:space="preserve"> 517,42</t>
  </si>
  <si>
    <t xml:space="preserve"> 99,12%</t>
  </si>
  <si>
    <t xml:space="preserve"> 25,5000000</t>
  </si>
  <si>
    <t xml:space="preserve"> 19,15</t>
  </si>
  <si>
    <t xml:space="preserve"> 488,33</t>
  </si>
  <si>
    <t xml:space="preserve"> 0,06%</t>
  </si>
  <si>
    <t xml:space="preserve"> 99,18%</t>
  </si>
  <si>
    <t xml:space="preserve"> 00000246 </t>
  </si>
  <si>
    <t xml:space="preserve">AUXILIAR DE ENCANADOR OU BOMBEIRO HIDRÁULICO</t>
  </si>
  <si>
    <t xml:space="preserve"> 25,6470588</t>
  </si>
  <si>
    <t xml:space="preserve"> 16,45</t>
  </si>
  <si>
    <t xml:space="preserve"> 421,89</t>
  </si>
  <si>
    <t xml:space="preserve"> 0,05%</t>
  </si>
  <si>
    <t xml:space="preserve"> 99,23%</t>
  </si>
  <si>
    <t xml:space="preserve"> 00004384 </t>
  </si>
  <si>
    <t xml:space="preserve">PARAFUSO NIQUELADO COM ACABAMENTO CROMADO PARA FIXAR PECA SANITÁRIA, INCLUI PORCA CEGA, ARRUELA E BUCHA DE NYLON TAMANHO S-10</t>
  </si>
  <si>
    <t xml:space="preserve"> 12,0000000</t>
  </si>
  <si>
    <t xml:space="preserve"> 35,15</t>
  </si>
  <si>
    <t xml:space="preserve"> 421,80</t>
  </si>
  <si>
    <t xml:space="preserve"> 99,29%</t>
  </si>
  <si>
    <t xml:space="preserve"> 70,5600000</t>
  </si>
  <si>
    <t xml:space="preserve"> 5,56</t>
  </si>
  <si>
    <t xml:space="preserve"> 392,31</t>
  </si>
  <si>
    <t xml:space="preserve"> 99,34%</t>
  </si>
  <si>
    <t xml:space="preserve"> 48,69</t>
  </si>
  <si>
    <t xml:space="preserve"> 292,14</t>
  </si>
  <si>
    <t xml:space="preserve"> 0,04%</t>
  </si>
  <si>
    <t xml:space="preserve"> 99,38%</t>
  </si>
  <si>
    <t xml:space="preserve"> 47,44</t>
  </si>
  <si>
    <t xml:space="preserve"> 284,64</t>
  </si>
  <si>
    <t xml:space="preserve"> 99,41%</t>
  </si>
  <si>
    <t xml:space="preserve"> 00000651 </t>
  </si>
  <si>
    <t xml:space="preserve">BLOCO DE VEDAÇÃO DE CONCRETO 14 X 19 X 39 CM (CLASSE C - NBR 6136)</t>
  </si>
  <si>
    <t xml:space="preserve"> 94,6817200</t>
  </si>
  <si>
    <t xml:space="preserve"> 2,95</t>
  </si>
  <si>
    <t xml:space="preserve"> 279,31</t>
  </si>
  <si>
    <t xml:space="preserve"> 99,45%</t>
  </si>
  <si>
    <t xml:space="preserve"> 00040637 </t>
  </si>
  <si>
    <t xml:space="preserve">MAQUINA DEMARCADORA DE FAIXA DE TRAFEGO A FRIO, AUTOPROPELIDA, MOTOR DIESEL 38 HP</t>
  </si>
  <si>
    <t xml:space="preserve"> 0,0002992</t>
  </si>
  <si>
    <t xml:space="preserve"> 928.692,79</t>
  </si>
  <si>
    <t xml:space="preserve"> 277,86</t>
  </si>
  <si>
    <t xml:space="preserve"> 99,48%</t>
  </si>
  <si>
    <t xml:space="preserve"> 0,56</t>
  </si>
  <si>
    <t xml:space="preserve"> 232,76</t>
  </si>
  <si>
    <t xml:space="preserve"> 0,03%</t>
  </si>
  <si>
    <t xml:space="preserve"> 99,51%</t>
  </si>
  <si>
    <t xml:space="preserve"> 00004262 </t>
  </si>
  <si>
    <t xml:space="preserve">PA CARREGADEIRA SOBRE RODAS, POTENCIA LIQUIDA 128 HP, CAPACIDADE DA CAÇAMBA DE 1,7 A 2,8 M3, PESO OPERACIONAL MÁXIMO DE 11632 KG</t>
  </si>
  <si>
    <t xml:space="preserve"> 0,0002503</t>
  </si>
  <si>
    <t xml:space="preserve"> 898.920,00</t>
  </si>
  <si>
    <t xml:space="preserve"> 225,00</t>
  </si>
  <si>
    <t xml:space="preserve"> 99,54%</t>
  </si>
  <si>
    <t xml:space="preserve"> 235,2808152</t>
  </si>
  <si>
    <t xml:space="preserve"> 221,16</t>
  </si>
  <si>
    <t xml:space="preserve"> 99,57%</t>
  </si>
  <si>
    <t xml:space="preserve"> 36,53</t>
  </si>
  <si>
    <t xml:space="preserve"> 219,18</t>
  </si>
  <si>
    <t xml:space="preserve"> 99,60%</t>
  </si>
  <si>
    <t xml:space="preserve"> 00005061 </t>
  </si>
  <si>
    <t xml:space="preserve">PREGO DE AÇO POLIDO COM CABEÇA 18 X 27 (2 1/2 X 10)</t>
  </si>
  <si>
    <t xml:space="preserve"> 7,8000000</t>
  </si>
  <si>
    <t xml:space="preserve"> 27,46</t>
  </si>
  <si>
    <t xml:space="preserve"> 214,19</t>
  </si>
  <si>
    <t xml:space="preserve"> 99,62%</t>
  </si>
  <si>
    <t xml:space="preserve"> 00004253 </t>
  </si>
  <si>
    <t xml:space="preserve">OPERADOR DE GUINCHO OU GUINCHEIRO</t>
  </si>
  <si>
    <t xml:space="preserve"> 7,5227393</t>
  </si>
  <si>
    <t xml:space="preserve"> 26,76</t>
  </si>
  <si>
    <t xml:space="preserve"> 201,31</t>
  </si>
  <si>
    <t xml:space="preserve"> 99,65%</t>
  </si>
  <si>
    <t xml:space="preserve"> 11,2500000</t>
  </si>
  <si>
    <t xml:space="preserve"> 16,08</t>
  </si>
  <si>
    <t xml:space="preserve"> 180,90</t>
  </si>
  <si>
    <t xml:space="preserve"> 0,02%</t>
  </si>
  <si>
    <t xml:space="preserve"> 99,67%</t>
  </si>
  <si>
    <t xml:space="preserve"> 13,60</t>
  </si>
  <si>
    <t xml:space="preserve"> 163,20</t>
  </si>
  <si>
    <t xml:space="preserve"> 99,69%</t>
  </si>
  <si>
    <t xml:space="preserve"> 24,84</t>
  </si>
  <si>
    <t xml:space="preserve"> 149,04</t>
  </si>
  <si>
    <t xml:space="preserve"> 99,71%</t>
  </si>
  <si>
    <t xml:space="preserve">PONTALETE DE MADEIRA NÃO APARELHADA *7,5 X 7,5* CM (3 X 3 ") PINUS, MISTA OU EQUIVALENTE DA REGIÃO</t>
  </si>
  <si>
    <t xml:space="preserve"> 11,67</t>
  </si>
  <si>
    <t xml:space="preserve"> 140,04</t>
  </si>
  <si>
    <t xml:space="preserve"> 99,73%</t>
  </si>
  <si>
    <t xml:space="preserve"> 00037761 </t>
  </si>
  <si>
    <t xml:space="preserve">CAMINHÃO TOCO, PESO BRUTO TOTAL 16000 KG, CARGA ÚTIL MÁXIMA DE 10685 KG, DISTANCIA ENTRE EIXOS 4,8M, POTENCIA 189 CV (INCLUI CABINE E CHASSI, NÃO INCLUI CARROCERIA)</t>
  </si>
  <si>
    <t xml:space="preserve"> 0,0003289</t>
  </si>
  <si>
    <t xml:space="preserve"> 407.139,32</t>
  </si>
  <si>
    <t xml:space="preserve"> 133,91</t>
  </si>
  <si>
    <t xml:space="preserve"> 99,75%</t>
  </si>
  <si>
    <t xml:space="preserve"> 0,39</t>
  </si>
  <si>
    <t xml:space="preserve"> 125,31</t>
  </si>
  <si>
    <t xml:space="preserve"> 99,76%</t>
  </si>
  <si>
    <t xml:space="preserve"> 18,88</t>
  </si>
  <si>
    <t xml:space="preserve"> 113,28</t>
  </si>
  <si>
    <t xml:space="preserve"> 0,01%</t>
  </si>
  <si>
    <t xml:space="preserve"> 99,78%</t>
  </si>
  <si>
    <t xml:space="preserve"> 128,0000000</t>
  </si>
  <si>
    <t xml:space="preserve"> 0,82</t>
  </si>
  <si>
    <t xml:space="preserve"> 104,96</t>
  </si>
  <si>
    <t xml:space="preserve"> 99,79%</t>
  </si>
  <si>
    <t xml:space="preserve"> 00007319 </t>
  </si>
  <si>
    <t xml:space="preserve">TINTA ASFÁLTICA IMPERMEABILIZANTE DISPERSA EM ÁGUA, PARA MATERIAIS CIMENTÍCIO</t>
  </si>
  <si>
    <t xml:space="preserve"> 6,5169000</t>
  </si>
  <si>
    <t xml:space="preserve"> 14,68</t>
  </si>
  <si>
    <t xml:space="preserve"> 95,67</t>
  </si>
  <si>
    <t xml:space="preserve"> 99,80%</t>
  </si>
  <si>
    <t xml:space="preserve"> 0,12</t>
  </si>
  <si>
    <t xml:space="preserve"> 86,40</t>
  </si>
  <si>
    <t xml:space="preserve"> 99,81%</t>
  </si>
  <si>
    <t xml:space="preserve"> 00044501 </t>
  </si>
  <si>
    <t xml:space="preserve">OPERADOR DE DEMARCADORA DE FAIXAS DE TRAFEGO HORISTA</t>
  </si>
  <si>
    <t xml:space="preserve"> 2,8520314</t>
  </si>
  <si>
    <t xml:space="preserve"> 30,01</t>
  </si>
  <si>
    <t xml:space="preserve"> 85,59</t>
  </si>
  <si>
    <t xml:space="preserve"> 99,82%</t>
  </si>
  <si>
    <t xml:space="preserve"> 00011055 </t>
  </si>
  <si>
    <t xml:space="preserve">PARAFUSO ROSCA SOBERBA ZINCADO CABEÇA CHATA FENDA SIMPLES 3,5 X 25 MM (1 ")</t>
  </si>
  <si>
    <t xml:space="preserve"> 772,2000000</t>
  </si>
  <si>
    <t xml:space="preserve"> 0,11</t>
  </si>
  <si>
    <t xml:space="preserve"> 84,94</t>
  </si>
  <si>
    <t xml:space="preserve"> 99,84%</t>
  </si>
  <si>
    <t xml:space="preserve"> 00004093 </t>
  </si>
  <si>
    <t xml:space="preserve">MOTORISTA DE CAMINHÃO</t>
  </si>
  <si>
    <t xml:space="preserve"> 2,8446655</t>
  </si>
  <si>
    <t xml:space="preserve"> 27,04</t>
  </si>
  <si>
    <t xml:space="preserve"> 76,92</t>
  </si>
  <si>
    <t xml:space="preserve"> 00004248 </t>
  </si>
  <si>
    <t xml:space="preserve">OPERADOR DE PA CARREGADEIRA</t>
  </si>
  <si>
    <t xml:space="preserve"> 1,9860983</t>
  </si>
  <si>
    <t xml:space="preserve"> 38,31</t>
  </si>
  <si>
    <t xml:space="preserve"> 76,09</t>
  </si>
  <si>
    <t xml:space="preserve"> 99,85%</t>
  </si>
  <si>
    <t xml:space="preserve"> 00039026 </t>
  </si>
  <si>
    <t xml:space="preserve">PREGO DE AÇO POLIDO SEM CABEÇA 15 X 15 (1 1/4 X 13)</t>
  </si>
  <si>
    <t xml:space="preserve"> 2,3868000</t>
  </si>
  <si>
    <t xml:space="preserve"> 31,41</t>
  </si>
  <si>
    <t xml:space="preserve"> 74,97</t>
  </si>
  <si>
    <t xml:space="preserve"> 99,86%</t>
  </si>
  <si>
    <t xml:space="preserve"> 00001213 </t>
  </si>
  <si>
    <t xml:space="preserve">CARPINTEIRO DE FORMAS</t>
  </si>
  <si>
    <t xml:space="preserve"> 3,0282000</t>
  </si>
  <si>
    <t xml:space="preserve"> 70,35</t>
  </si>
  <si>
    <t xml:space="preserve"> 99,87%</t>
  </si>
  <si>
    <t xml:space="preserve"> 00006138 </t>
  </si>
  <si>
    <t xml:space="preserve">VEDAÇÃO PVC, 100 MM, PARA SAÍDA VASO SANITÁRIO</t>
  </si>
  <si>
    <t xml:space="preserve"> 11,68</t>
  </si>
  <si>
    <t xml:space="preserve"> 70,08</t>
  </si>
  <si>
    <t xml:space="preserve"> 99,88%</t>
  </si>
  <si>
    <t xml:space="preserve"> 11,52</t>
  </si>
  <si>
    <t xml:space="preserve"> 69,12</t>
  </si>
  <si>
    <t xml:space="preserve"> 99,89%</t>
  </si>
  <si>
    <t xml:space="preserve"> 00043485 </t>
  </si>
  <si>
    <t xml:space="preserve">EPI - FAMÍLIA ENCANADOR - HORISTA (ENCARGOS COMPLEMENTARES - COLETADO CAIXA)</t>
  </si>
  <si>
    <t xml:space="preserve"> 56,3940000</t>
  </si>
  <si>
    <t xml:space="preserve"> 1,17</t>
  </si>
  <si>
    <t xml:space="preserve"> 65,98</t>
  </si>
  <si>
    <t xml:space="preserve"> 99,90%</t>
  </si>
  <si>
    <t xml:space="preserve"> 00037329 </t>
  </si>
  <si>
    <t xml:space="preserve">REJUNTE EPÓXI BRANCO</t>
  </si>
  <si>
    <t xml:space="preserve"> 0,5286000</t>
  </si>
  <si>
    <t xml:space="preserve"> 117,34</t>
  </si>
  <si>
    <t xml:space="preserve"> 62,03</t>
  </si>
  <si>
    <t xml:space="preserve"> 99,91%</t>
  </si>
  <si>
    <t xml:space="preserve"> 00010489 </t>
  </si>
  <si>
    <t xml:space="preserve">VIDRACEIRO</t>
  </si>
  <si>
    <t xml:space="preserve"> 3,7950000</t>
  </si>
  <si>
    <t xml:space="preserve"> 15,44</t>
  </si>
  <si>
    <t xml:space="preserve"> 58,59</t>
  </si>
  <si>
    <t xml:space="preserve"> 00006121 </t>
  </si>
  <si>
    <t xml:space="preserve">AUXILIAR DE SERVIÇOS GERAIS</t>
  </si>
  <si>
    <t xml:space="preserve"> 44,64</t>
  </si>
  <si>
    <t xml:space="preserve"> 99,92%</t>
  </si>
  <si>
    <t xml:space="preserve"> 1,5000000</t>
  </si>
  <si>
    <t xml:space="preserve"> 25,38</t>
  </si>
  <si>
    <t xml:space="preserve"> 38,07</t>
  </si>
  <si>
    <t xml:space="preserve"> 0,00%</t>
  </si>
  <si>
    <t xml:space="preserve"> 1,2660000</t>
  </si>
  <si>
    <t xml:space="preserve"> 27,94</t>
  </si>
  <si>
    <t xml:space="preserve"> 35,37</t>
  </si>
  <si>
    <t xml:space="preserve"> 99,93%</t>
  </si>
  <si>
    <t xml:space="preserve">SARRAFO DE MADEIRA NÃO APARELHADA *2,5 X 7* CM, MAÇARANDUBA, ANGELIM OU EQUIVALENTE DA REGIÃO</t>
  </si>
  <si>
    <t xml:space="preserve"> 11,17</t>
  </si>
  <si>
    <t xml:space="preserve"> 33,51</t>
  </si>
  <si>
    <t xml:space="preserve">B.01.000.010146 </t>
  </si>
  <si>
    <t xml:space="preserve"> 20,88</t>
  </si>
  <si>
    <t xml:space="preserve"> 31,32</t>
  </si>
  <si>
    <t xml:space="preserve"> 99,94%</t>
  </si>
  <si>
    <t xml:space="preserve"> 162,0000000</t>
  </si>
  <si>
    <t xml:space="preserve"> 0,18</t>
  </si>
  <si>
    <t xml:space="preserve"> 29,16</t>
  </si>
  <si>
    <t xml:space="preserve"> 00010535 </t>
  </si>
  <si>
    <t xml:space="preserve">BETONEIRA CAPACIDADE NOMINAL 400 L, CAPACIDADE DE MISTURA  280 L, MOTOR ELÉTRICO TRIFÁSICO 220/380 V POTENCIA 2 CV, SEM CARREGADOR</t>
  </si>
  <si>
    <t xml:space="preserve"> 0,0042014</t>
  </si>
  <si>
    <t xml:space="preserve"> 6.586,88</t>
  </si>
  <si>
    <t xml:space="preserve"> 27,67</t>
  </si>
  <si>
    <t xml:space="preserve"> 00043461 </t>
  </si>
  <si>
    <t xml:space="preserve">FERRAMENTAS - FAMÍLIA ENCANADOR - HORISTA (ENCARGOS COMPLEMENTARES - COLETADO CAIXA)</t>
  </si>
  <si>
    <t xml:space="preserve"> 21,99</t>
  </si>
  <si>
    <t xml:space="preserve"> 99,95%</t>
  </si>
  <si>
    <t xml:space="preserve"> 00002705 </t>
  </si>
  <si>
    <t xml:space="preserve">ENERGIA ELÉTRICA ATE 2000 KWH INDUSTRIAL, SEM DEMANDA</t>
  </si>
  <si>
    <t xml:space="preserve">KW/H</t>
  </si>
  <si>
    <t xml:space="preserve"> 16,3140677</t>
  </si>
  <si>
    <t xml:space="preserve"> 1,14</t>
  </si>
  <si>
    <t xml:space="preserve"> 18,60</t>
  </si>
  <si>
    <t xml:space="preserve"> 00005066 </t>
  </si>
  <si>
    <t xml:space="preserve">PREGO DE AÇO POLIDO COM CABEÇA 12 X 12</t>
  </si>
  <si>
    <t xml:space="preserve"> 0,4290000</t>
  </si>
  <si>
    <t xml:space="preserve"> 36,81</t>
  </si>
  <si>
    <t xml:space="preserve"> 15,79</t>
  </si>
  <si>
    <t xml:space="preserve"> 1,37</t>
  </si>
  <si>
    <t xml:space="preserve"> 13,43</t>
  </si>
  <si>
    <t xml:space="preserve"> 00037731 </t>
  </si>
  <si>
    <t xml:space="preserve">CARROCERIA FIXA ABERTA DE MADEIRA PARA TRANSPORTE GERAL DE CARGA SECA DIMENSÕES APROXIMADAS 2,5 X 7,00 X 0,50 M (INCLUI MONTAGEM, NÃO INCLUI CAMINHÃO)</t>
  </si>
  <si>
    <t xml:space="preserve"> 0,0003754</t>
  </si>
  <si>
    <t xml:space="preserve"> 25.354,15</t>
  </si>
  <si>
    <t xml:space="preserve"> 9,52</t>
  </si>
  <si>
    <t xml:space="preserve"> 99,96%</t>
  </si>
  <si>
    <t xml:space="preserve"> 00037395 </t>
  </si>
  <si>
    <t xml:space="preserve">PINO DE AÇO COM FURO, HASTE = 27 MM (AÇÃO DIRETA)</t>
  </si>
  <si>
    <t xml:space="preserve"> 0,0999289</t>
  </si>
  <si>
    <t xml:space="preserve"> 74,74</t>
  </si>
  <si>
    <t xml:space="preserve"> 7,47</t>
  </si>
  <si>
    <t xml:space="preserve"> 0,0980000</t>
  </si>
  <si>
    <t xml:space="preserve"> 52,43</t>
  </si>
  <si>
    <t xml:space="preserve"> 5,14</t>
  </si>
  <si>
    <t xml:space="preserve"> 00036487 </t>
  </si>
  <si>
    <t xml:space="preserve">GUINCHO ELÉTRICO DE COLUNA, CAPACIDADE 400 KG, COM MOTO FREIO, MOTOR TRIFÁSICO DE 1,25 CV</t>
  </si>
  <si>
    <t xml:space="preserve"> 0,0007184</t>
  </si>
  <si>
    <t xml:space="preserve"> 5.305,88</t>
  </si>
  <si>
    <t xml:space="preserve"> 3,81</t>
  </si>
  <si>
    <t xml:space="preserve"> 7,2000000</t>
  </si>
  <si>
    <t xml:space="preserve"> 0,42</t>
  </si>
  <si>
    <t xml:space="preserve"> 3,02</t>
  </si>
  <si>
    <t xml:space="preserve"> 0,01</t>
  </si>
  <si>
    <t xml:space="preserve"> 2,35</t>
  </si>
  <si>
    <t xml:space="preserve"> 00004721 </t>
  </si>
  <si>
    <t xml:space="preserve">PEDRA BRITADA N. 1 (9,5 A 19 MM) POSTO PEDREIRA/FORNECEDOR, SEM FRETE</t>
  </si>
  <si>
    <t xml:space="preserve"> 0,0173460</t>
  </si>
  <si>
    <t xml:space="preserve"> 96,62</t>
  </si>
  <si>
    <t xml:space="preserve"> 1,68</t>
  </si>
  <si>
    <t xml:space="preserve"> 1,28</t>
  </si>
  <si>
    <t xml:space="preserve">TOTAIS POR TIPO</t>
  </si>
  <si>
    <t xml:space="preserve">R$  17.998,60</t>
  </si>
  <si>
    <t xml:space="preserve">EQUIPAMENTO PARA AQUISIÇÃO PERMANENTE</t>
  </si>
  <si>
    <t xml:space="preserve">R$  0,00</t>
  </si>
  <si>
    <t xml:space="preserve">R$  184.107,67</t>
  </si>
  <si>
    <t xml:space="preserve">R$  527.580,10</t>
  </si>
  <si>
    <t xml:space="preserve">R$  11.225,16</t>
  </si>
  <si>
    <t xml:space="preserve">R$  590,28</t>
  </si>
  <si>
    <t xml:space="preserve">ADMINISTRAÇÃO</t>
  </si>
  <si>
    <t xml:space="preserve">ALUGUEL</t>
  </si>
  <si>
    <t xml:space="preserve">VERBA</t>
  </si>
  <si>
    <t xml:space="preserve">R$  44.846,96</t>
  </si>
  <si>
    <t xml:space="preserve">       PLANILHA ATUALIZADA POR: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</si>
</sst>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%"/>
    <numFmt numFmtId="166" formatCode="dd/mm/yy"/>
    <numFmt numFmtId="167" formatCode="#,##0.00"/>
    <numFmt numFmtId="168" formatCode="#,##0.00\ %"/>
    <numFmt numFmtId="169" formatCode="[$R$-416]\ #,##0.00;[RED]\-[$R$-416]\ #,##0.00"/>
    <numFmt numFmtId="170" formatCode="#,##0.0000000"/>
    <numFmt numFmtId="171" formatCode="0.00"/>
    <numFmt numFmtId="172" formatCode="0"/>
    <numFmt numFmtId="173" formatCode="&quot;R$&quot;#,##0.00_);[RED]&quot;(R$&quot;#,##0.00\)"/>
    <numFmt numFmtId="174" formatCode="0%"/>
  </numFmts>
  <fonts count="2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b val="true"/>
      <sz val="11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color rgb="FF000000"/>
      <name val="Arial"/>
      <family val="1"/>
    </font>
    <font>
      <sz val="10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9"/>
      <name val="Arial"/>
      <family val="1"/>
      <charset val="1"/>
    </font>
    <font>
      <sz val="9"/>
      <name val="Arial"/>
      <family val="1"/>
      <charset val="1"/>
    </font>
    <font>
      <b val="true"/>
      <sz val="14"/>
      <name val="Arial"/>
      <family val="1"/>
      <charset val="1"/>
    </font>
    <font>
      <b val="true"/>
      <sz val="11"/>
      <color rgb="FF000000"/>
      <name val="Arial"/>
      <family val="1"/>
      <charset val="1"/>
    </font>
    <font>
      <sz val="11"/>
      <name val="Arial"/>
      <family val="2"/>
      <charset val="1"/>
    </font>
    <font>
      <sz val="10"/>
      <name val="Arial"/>
      <family val="1"/>
    </font>
    <font>
      <b val="true"/>
      <sz val="20"/>
      <name val="Arial"/>
      <family val="2"/>
      <charset val="1"/>
    </font>
    <font>
      <sz val="9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color rgb="FF000000"/>
      <name val="Arial"/>
      <family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7F3DF"/>
      </patternFill>
    </fill>
    <fill>
      <patternFill patternType="solid">
        <fgColor rgb="FFB2B2B2"/>
        <bgColor rgb="FFBFBFBF"/>
      </patternFill>
    </fill>
    <fill>
      <patternFill patternType="solid">
        <fgColor rgb="FFCCCCCC"/>
        <bgColor rgb="FFD0CECE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  <fill>
      <patternFill patternType="solid">
        <fgColor rgb="FFD6D6D6"/>
        <bgColor rgb="FFD0CECE"/>
      </patternFill>
    </fill>
    <fill>
      <patternFill patternType="solid">
        <fgColor rgb="FFEFEFEF"/>
        <bgColor rgb="FFF7F3DF"/>
      </patternFill>
    </fill>
    <fill>
      <patternFill patternType="solid">
        <fgColor rgb="FFBFBFBF"/>
        <bgColor rgb="FFCCCCCC"/>
      </patternFill>
    </fill>
    <fill>
      <patternFill patternType="solid">
        <fgColor rgb="FFD0CECE"/>
        <bgColor rgb="FFCCCCCC"/>
      </patternFill>
    </fill>
    <fill>
      <patternFill patternType="solid">
        <fgColor rgb="FFF7F3DF"/>
        <bgColor rgb="FFEFEFEF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thick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/>
      <top/>
      <bottom style="thin">
        <color rgb="FFCCCCCC"/>
      </bottom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5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3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7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8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8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1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11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11" fillId="3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2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5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5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5" fillId="5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6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6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6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8" fillId="6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8" fillId="6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7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7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7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0" fillId="7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0" fillId="7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8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8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8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0" fillId="8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0" fillId="8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7" fontId="10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0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1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7" fontId="11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8" fillId="6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1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4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1" fillId="4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18" fillId="0" borderId="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0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0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2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0" borderId="7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0" fillId="0" borderId="8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1" fontId="20" fillId="0" borderId="9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1" fontId="20" fillId="0" borderId="8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0" fillId="0" borderId="9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20" fillId="9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0" fillId="9" borderId="8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21" fillId="9" borderId="8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0" fillId="9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9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9" fillId="9" borderId="8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4" fontId="19" fillId="9" borderId="9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20" fillId="9" borderId="8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20" fillId="9" borderId="9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20" fillId="2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0" fillId="2" borderId="8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21" fillId="2" borderId="8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0" fillId="2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2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9" fillId="2" borderId="8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4" fontId="19" fillId="2" borderId="9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20" fillId="2" borderId="8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20" fillId="2" borderId="9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20" fillId="10" borderId="8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21" fillId="10" borderId="8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0" fillId="10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9" fillId="10" borderId="8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4" fontId="19" fillId="10" borderId="9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20" fillId="10" borderId="8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20" fillId="10" borderId="9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20" fillId="10" borderId="8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9" fillId="10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0" fillId="2" borderId="11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2" fillId="2" borderId="8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22" fillId="2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0" fillId="2" borderId="1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20" fillId="2" borderId="1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0" fillId="2" borderId="12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2" fillId="2" borderId="12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22" fillId="2" borderId="1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3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11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11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11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8" fillId="11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11" borderId="1" xfId="20" applyFont="true" applyBorder="true" applyAlignment="true" applyProtection="false">
      <alignment horizontal="right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  <cellStyle name="Excel Built-in Explanatory Text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7F3DF"/>
      <rgbColor rgb="FFD8ECF6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FEFEF"/>
      <rgbColor rgb="FFDFF0D8"/>
      <rgbColor rgb="FFFFFF99"/>
      <rgbColor rgb="FFCCCCCC"/>
      <rgbColor rgb="FFFF99CC"/>
      <rgbColor rgb="FFCC99FF"/>
      <rgbColor rgb="FFD6D6D6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80.jpeg"/><Relationship Id="rId2" Type="http://schemas.openxmlformats.org/officeDocument/2006/relationships/image" Target="../media/image181.jpeg"/><Relationship Id="rId3" Type="http://schemas.openxmlformats.org/officeDocument/2006/relationships/image" Target="../media/image182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83.jpeg"/><Relationship Id="rId2" Type="http://schemas.openxmlformats.org/officeDocument/2006/relationships/image" Target="../media/image184.jpeg"/><Relationship Id="rId3" Type="http://schemas.openxmlformats.org/officeDocument/2006/relationships/image" Target="../media/image185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86.jpeg"/><Relationship Id="rId2" Type="http://schemas.openxmlformats.org/officeDocument/2006/relationships/image" Target="../media/image187.jpeg"/><Relationship Id="rId3" Type="http://schemas.openxmlformats.org/officeDocument/2006/relationships/image" Target="../media/image188.jpe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89.jpeg"/><Relationship Id="rId2" Type="http://schemas.openxmlformats.org/officeDocument/2006/relationships/image" Target="../media/image190.jpeg"/><Relationship Id="rId3" Type="http://schemas.openxmlformats.org/officeDocument/2006/relationships/image" Target="../media/image19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2548800</xdr:colOff>
      <xdr:row>122</xdr:row>
      <xdr:rowOff>360</xdr:rowOff>
    </xdr:from>
    <xdr:to>
      <xdr:col>3</xdr:col>
      <xdr:colOff>3592080</xdr:colOff>
      <xdr:row>122</xdr:row>
      <xdr:rowOff>771120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4863240" y="40155120"/>
          <a:ext cx="1043280" cy="770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179280</xdr:colOff>
      <xdr:row>0</xdr:row>
      <xdr:rowOff>73440</xdr:rowOff>
    </xdr:from>
    <xdr:to>
      <xdr:col>3</xdr:col>
      <xdr:colOff>346320</xdr:colOff>
      <xdr:row>1</xdr:row>
      <xdr:rowOff>694800</xdr:rowOff>
    </xdr:to>
    <xdr:pic>
      <xdr:nvPicPr>
        <xdr:cNvPr id="1" name="Imagem 2" descr=""/>
        <xdr:cNvPicPr/>
      </xdr:nvPicPr>
      <xdr:blipFill>
        <a:blip r:embed="rId2"/>
        <a:stretch/>
      </xdr:blipFill>
      <xdr:spPr>
        <a:xfrm>
          <a:off x="179280" y="73440"/>
          <a:ext cx="2481480" cy="124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8</xdr:col>
      <xdr:colOff>138240</xdr:colOff>
      <xdr:row>0</xdr:row>
      <xdr:rowOff>0</xdr:rowOff>
    </xdr:from>
    <xdr:to>
      <xdr:col>10</xdr:col>
      <xdr:colOff>818280</xdr:colOff>
      <xdr:row>1</xdr:row>
      <xdr:rowOff>812520</xdr:rowOff>
    </xdr:to>
    <xdr:pic>
      <xdr:nvPicPr>
        <xdr:cNvPr id="2" name="Imagem 2" descr=""/>
        <xdr:cNvPicPr/>
      </xdr:nvPicPr>
      <xdr:blipFill>
        <a:blip r:embed="rId3"/>
        <a:stretch/>
      </xdr:blipFill>
      <xdr:spPr>
        <a:xfrm>
          <a:off x="11839680" y="0"/>
          <a:ext cx="2717280" cy="1437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167760</xdr:colOff>
      <xdr:row>0</xdr:row>
      <xdr:rowOff>60840</xdr:rowOff>
    </xdr:from>
    <xdr:to>
      <xdr:col>2</xdr:col>
      <xdr:colOff>430920</xdr:colOff>
      <xdr:row>1</xdr:row>
      <xdr:rowOff>199800</xdr:rowOff>
    </xdr:to>
    <xdr:pic>
      <xdr:nvPicPr>
        <xdr:cNvPr id="3" name="Imagem 2" descr=""/>
        <xdr:cNvPicPr/>
      </xdr:nvPicPr>
      <xdr:blipFill>
        <a:blip r:embed="rId1"/>
        <a:stretch/>
      </xdr:blipFill>
      <xdr:spPr>
        <a:xfrm>
          <a:off x="167760" y="60840"/>
          <a:ext cx="2320920" cy="1035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108720</xdr:colOff>
      <xdr:row>0</xdr:row>
      <xdr:rowOff>0</xdr:rowOff>
    </xdr:from>
    <xdr:to>
      <xdr:col>9</xdr:col>
      <xdr:colOff>696600</xdr:colOff>
      <xdr:row>1</xdr:row>
      <xdr:rowOff>297720</xdr:rowOff>
    </xdr:to>
    <xdr:pic>
      <xdr:nvPicPr>
        <xdr:cNvPr id="4" name="Imagem 2" descr=""/>
        <xdr:cNvPicPr/>
      </xdr:nvPicPr>
      <xdr:blipFill>
        <a:blip r:embed="rId2"/>
        <a:stretch/>
      </xdr:blipFill>
      <xdr:spPr>
        <a:xfrm>
          <a:off x="11506320" y="0"/>
          <a:ext cx="2722680" cy="1194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466560</xdr:colOff>
      <xdr:row>1018</xdr:row>
      <xdr:rowOff>54360</xdr:rowOff>
    </xdr:from>
    <xdr:to>
      <xdr:col>4</xdr:col>
      <xdr:colOff>1395360</xdr:colOff>
      <xdr:row>1018</xdr:row>
      <xdr:rowOff>825120</xdr:rowOff>
    </xdr:to>
    <xdr:pic>
      <xdr:nvPicPr>
        <xdr:cNvPr id="5" name="Figura 1_0" descr=""/>
        <xdr:cNvPicPr/>
      </xdr:nvPicPr>
      <xdr:blipFill>
        <a:blip r:embed="rId3"/>
        <a:stretch/>
      </xdr:blipFill>
      <xdr:spPr>
        <a:xfrm>
          <a:off x="7994160" y="280057320"/>
          <a:ext cx="928800" cy="770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262080</xdr:colOff>
      <xdr:row>0</xdr:row>
      <xdr:rowOff>129600</xdr:rowOff>
    </xdr:from>
    <xdr:to>
      <xdr:col>1</xdr:col>
      <xdr:colOff>1516680</xdr:colOff>
      <xdr:row>1</xdr:row>
      <xdr:rowOff>62640</xdr:rowOff>
    </xdr:to>
    <xdr:pic>
      <xdr:nvPicPr>
        <xdr:cNvPr id="6" name="Imagem 1" descr=""/>
        <xdr:cNvPicPr/>
      </xdr:nvPicPr>
      <xdr:blipFill>
        <a:blip r:embed="rId1"/>
        <a:stretch/>
      </xdr:blipFill>
      <xdr:spPr>
        <a:xfrm>
          <a:off x="262080" y="129600"/>
          <a:ext cx="2067120" cy="771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123840</xdr:colOff>
      <xdr:row>0</xdr:row>
      <xdr:rowOff>28080</xdr:rowOff>
    </xdr:from>
    <xdr:to>
      <xdr:col>13</xdr:col>
      <xdr:colOff>554760</xdr:colOff>
      <xdr:row>1</xdr:row>
      <xdr:rowOff>174240</xdr:rowOff>
    </xdr:to>
    <xdr:pic>
      <xdr:nvPicPr>
        <xdr:cNvPr id="7" name="Imagem 2_0" descr=""/>
        <xdr:cNvPicPr/>
      </xdr:nvPicPr>
      <xdr:blipFill>
        <a:blip r:embed="rId2"/>
        <a:stretch/>
      </xdr:blipFill>
      <xdr:spPr>
        <a:xfrm>
          <a:off x="12558240" y="28080"/>
          <a:ext cx="2165040" cy="98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580680</xdr:colOff>
      <xdr:row>28</xdr:row>
      <xdr:rowOff>72000</xdr:rowOff>
    </xdr:from>
    <xdr:to>
      <xdr:col>6</xdr:col>
      <xdr:colOff>329040</xdr:colOff>
      <xdr:row>28</xdr:row>
      <xdr:rowOff>672120</xdr:rowOff>
    </xdr:to>
    <xdr:pic>
      <xdr:nvPicPr>
        <xdr:cNvPr id="8" name="Figura 1_3" descr=""/>
        <xdr:cNvPicPr/>
      </xdr:nvPicPr>
      <xdr:blipFill>
        <a:blip r:embed="rId3"/>
        <a:stretch/>
      </xdr:blipFill>
      <xdr:spPr>
        <a:xfrm>
          <a:off x="7390800" y="5459040"/>
          <a:ext cx="679320" cy="60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167760</xdr:colOff>
      <xdr:row>0</xdr:row>
      <xdr:rowOff>43200</xdr:rowOff>
    </xdr:from>
    <xdr:to>
      <xdr:col>2</xdr:col>
      <xdr:colOff>1366560</xdr:colOff>
      <xdr:row>0</xdr:row>
      <xdr:rowOff>825120</xdr:rowOff>
    </xdr:to>
    <xdr:pic>
      <xdr:nvPicPr>
        <xdr:cNvPr id="9" name="Imagem 2" descr=""/>
        <xdr:cNvPicPr/>
      </xdr:nvPicPr>
      <xdr:blipFill>
        <a:blip r:embed="rId1"/>
        <a:stretch/>
      </xdr:blipFill>
      <xdr:spPr>
        <a:xfrm>
          <a:off x="167760" y="43200"/>
          <a:ext cx="2746800" cy="78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723600</xdr:colOff>
      <xdr:row>0</xdr:row>
      <xdr:rowOff>0</xdr:rowOff>
    </xdr:from>
    <xdr:to>
      <xdr:col>14</xdr:col>
      <xdr:colOff>816480</xdr:colOff>
      <xdr:row>0</xdr:row>
      <xdr:rowOff>965160</xdr:rowOff>
    </xdr:to>
    <xdr:pic>
      <xdr:nvPicPr>
        <xdr:cNvPr id="10" name="Imagem 2" descr=""/>
        <xdr:cNvPicPr/>
      </xdr:nvPicPr>
      <xdr:blipFill>
        <a:blip r:embed="rId2"/>
        <a:stretch/>
      </xdr:blipFill>
      <xdr:spPr>
        <a:xfrm>
          <a:off x="16512840" y="0"/>
          <a:ext cx="3115800" cy="965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478440</xdr:colOff>
      <xdr:row>148</xdr:row>
      <xdr:rowOff>64800</xdr:rowOff>
    </xdr:from>
    <xdr:to>
      <xdr:col>6</xdr:col>
      <xdr:colOff>399960</xdr:colOff>
      <xdr:row>148</xdr:row>
      <xdr:rowOff>835920</xdr:rowOff>
    </xdr:to>
    <xdr:pic>
      <xdr:nvPicPr>
        <xdr:cNvPr id="11" name="Figura 1_2" descr=""/>
        <xdr:cNvPicPr/>
      </xdr:nvPicPr>
      <xdr:blipFill>
        <a:blip r:embed="rId3"/>
        <a:stretch/>
      </xdr:blipFill>
      <xdr:spPr>
        <a:xfrm>
          <a:off x="9379080" y="43698600"/>
          <a:ext cx="929160" cy="77112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Projeto%20de%20Acessibilidade%20-%20Planilhas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Sintética"/>
      <sheetName val="Composição de Custos Analitica"/>
      <sheetName val="Cronograma Físico Financeiro"/>
      <sheetName val="CURVA ABC DE INSUMOS"/>
    </sheetNames>
    <sheetDataSet>
      <sheetData sheetId="0">
        <row r="8">
          <cell r="E8" t="str">
            <v>ADMINISTRAÇÃO LOCAL</v>
          </cell>
        </row>
        <row r="12">
          <cell r="E12" t="str">
            <v>GUARITA</v>
          </cell>
        </row>
        <row r="17">
          <cell r="E17" t="str">
            <v>BLOCO ADMINISTRAÇÃO</v>
          </cell>
        </row>
        <row r="45">
          <cell r="E45" t="str">
            <v>BLOCO 1</v>
          </cell>
        </row>
        <row r="67">
          <cell r="E67" t="str">
            <v>BLOCO 2</v>
          </cell>
        </row>
        <row r="90">
          <cell r="E90" t="str">
            <v>BLOCO 3</v>
          </cell>
        </row>
        <row r="98">
          <cell r="E98" t="str">
            <v>REFEITÓRIO/CANTINA/BIBLIOTECA</v>
          </cell>
        </row>
        <row r="108">
          <cell r="E108" t="str">
            <v>BLOCO APOIO</v>
          </cell>
        </row>
        <row r="115">
          <cell r="E115" t="str">
            <v>ÁREAS EXTERNAS E INTERLIGAÇÃO ENTRE BLOCOS</v>
          </cell>
        </row>
      </sheetData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123"/>
  <sheetViews>
    <sheetView showFormulas="false" showGridLines="true" showRowColHeaders="true" showZeros="true" rightToLeft="false" tabSelected="false" showOutlineSymbols="false" defaultGridColor="true" view="pageBreakPreview" topLeftCell="A43" colorId="64" zoomScale="85" zoomScaleNormal="111" zoomScalePageLayoutView="85" workbookViewId="0">
      <selection pane="topLeft" activeCell="D55" activeCellId="0" sqref="D55"/>
    </sheetView>
  </sheetViews>
  <sheetFormatPr defaultColWidth="9.515625" defaultRowHeight="12.8" zeroHeight="false" outlineLevelRow="0" outlineLevelCol="0"/>
  <cols>
    <col collapsed="false" customWidth="true" hidden="false" outlineLevel="0" max="2" min="1" style="0" width="10.97"/>
    <col collapsed="false" customWidth="true" hidden="false" outlineLevel="0" max="3" min="3" style="0" width="10.86"/>
    <col collapsed="false" customWidth="true" hidden="false" outlineLevel="0" max="4" min="4" style="0" width="65.81"/>
    <col collapsed="false" customWidth="true" hidden="false" outlineLevel="0" max="5" min="5" style="0" width="11.57"/>
    <col collapsed="false" customWidth="true" hidden="false" outlineLevel="0" max="6" min="6" style="0" width="27.09"/>
    <col collapsed="false" customWidth="true" hidden="false" outlineLevel="0" max="8" min="7" style="0" width="14.28"/>
    <col collapsed="false" customWidth="true" hidden="false" outlineLevel="0" max="9" min="9" style="0" width="14.59"/>
    <col collapsed="false" customWidth="true" hidden="false" outlineLevel="0" max="11" min="10" style="0" width="14.28"/>
    <col collapsed="false" customWidth="true" hidden="false" outlineLevel="0" max="1024" min="1023" style="0" width="11.52"/>
  </cols>
  <sheetData>
    <row r="1" customFormat="false" ht="49.25" hidden="false" customHeight="true" outlineLevel="0" collapsed="false">
      <c r="A1" s="1"/>
      <c r="B1" s="1"/>
      <c r="C1" s="1"/>
      <c r="D1" s="1"/>
      <c r="E1" s="2"/>
      <c r="F1" s="2"/>
      <c r="G1" s="1"/>
      <c r="H1" s="2"/>
      <c r="I1" s="1"/>
      <c r="J1" s="2"/>
      <c r="K1" s="1"/>
    </row>
    <row r="2" customFormat="false" ht="80" hidden="false" customHeight="true" outlineLevel="0" collapsed="false">
      <c r="A2" s="3" t="s">
        <v>0</v>
      </c>
      <c r="B2" s="3"/>
      <c r="C2" s="3"/>
      <c r="D2" s="3"/>
      <c r="E2" s="3" t="s">
        <v>1</v>
      </c>
      <c r="F2" s="2"/>
      <c r="G2" s="1"/>
      <c r="H2" s="3" t="s">
        <v>2</v>
      </c>
      <c r="I2" s="4" t="s">
        <v>3</v>
      </c>
      <c r="J2" s="3" t="s">
        <v>4</v>
      </c>
      <c r="K2" s="3"/>
    </row>
    <row r="3" customFormat="false" ht="58.75" hidden="false" customHeight="true" outlineLevel="0" collapsed="false">
      <c r="A3" s="5" t="s">
        <v>5</v>
      </c>
      <c r="B3" s="5"/>
      <c r="C3" s="5"/>
      <c r="D3" s="5"/>
      <c r="E3" s="2" t="s">
        <v>6</v>
      </c>
      <c r="F3" s="2"/>
      <c r="G3" s="2"/>
      <c r="H3" s="6" t="n">
        <v>0.2485</v>
      </c>
      <c r="I3" s="7" t="n">
        <v>44623</v>
      </c>
      <c r="J3" s="2" t="s">
        <v>7</v>
      </c>
      <c r="K3" s="2"/>
    </row>
    <row r="4" customFormat="false" ht="14.15" hidden="false" customHeight="true" outlineLevel="0" collapsed="false">
      <c r="A4" s="8" t="s">
        <v>8</v>
      </c>
      <c r="B4" s="8"/>
      <c r="C4" s="8"/>
      <c r="D4" s="8"/>
      <c r="E4" s="8"/>
      <c r="F4" s="8"/>
      <c r="G4" s="8"/>
      <c r="H4" s="8"/>
      <c r="I4" s="8"/>
      <c r="J4" s="8"/>
      <c r="K4" s="8"/>
    </row>
    <row r="5" s="13" customFormat="true" ht="30" hidden="false" customHeight="true" outlineLevel="0" collapsed="false">
      <c r="A5" s="9" t="s">
        <v>9</v>
      </c>
      <c r="B5" s="10" t="s">
        <v>10</v>
      </c>
      <c r="C5" s="9" t="s">
        <v>11</v>
      </c>
      <c r="D5" s="9" t="s">
        <v>12</v>
      </c>
      <c r="E5" s="11" t="s">
        <v>13</v>
      </c>
      <c r="F5" s="12" t="s">
        <v>14</v>
      </c>
      <c r="G5" s="10" t="s">
        <v>15</v>
      </c>
      <c r="H5" s="10" t="s">
        <v>16</v>
      </c>
      <c r="I5" s="10" t="s">
        <v>17</v>
      </c>
      <c r="J5" s="10" t="s">
        <v>18</v>
      </c>
      <c r="K5" s="10" t="s">
        <v>19</v>
      </c>
    </row>
    <row r="6" s="19" customFormat="true" ht="12.8" hidden="false" customHeight="false" outlineLevel="0" collapsed="false">
      <c r="A6" s="14" t="s">
        <v>20</v>
      </c>
      <c r="B6" s="14"/>
      <c r="C6" s="14"/>
      <c r="D6" s="14" t="s">
        <v>21</v>
      </c>
      <c r="E6" s="14"/>
      <c r="F6" s="15"/>
      <c r="G6" s="16"/>
      <c r="H6" s="14"/>
      <c r="I6" s="14"/>
      <c r="J6" s="17" t="n">
        <v>47273.27</v>
      </c>
      <c r="K6" s="18" t="n">
        <v>0.0600922970105801</v>
      </c>
    </row>
    <row r="7" customFormat="false" ht="24" hidden="false" customHeight="true" outlineLevel="0" collapsed="false">
      <c r="A7" s="20" t="s">
        <v>22</v>
      </c>
      <c r="B7" s="21" t="s">
        <v>23</v>
      </c>
      <c r="C7" s="20" t="s">
        <v>24</v>
      </c>
      <c r="D7" s="20" t="s">
        <v>25</v>
      </c>
      <c r="E7" s="22" t="s">
        <v>26</v>
      </c>
      <c r="F7" s="23" t="s">
        <v>27</v>
      </c>
      <c r="G7" s="21" t="n">
        <v>128</v>
      </c>
      <c r="H7" s="24" t="n">
        <v>110.4</v>
      </c>
      <c r="I7" s="24" t="n">
        <v>137.83</v>
      </c>
      <c r="J7" s="24" t="n">
        <v>17642.24</v>
      </c>
      <c r="K7" s="25" t="n">
        <v>0.022426261733363</v>
      </c>
    </row>
    <row r="8" customFormat="false" ht="12.8" hidden="false" customHeight="false" outlineLevel="0" collapsed="false">
      <c r="A8" s="20" t="s">
        <v>28</v>
      </c>
      <c r="B8" s="21" t="s">
        <v>29</v>
      </c>
      <c r="C8" s="20" t="s">
        <v>24</v>
      </c>
      <c r="D8" s="20" t="s">
        <v>30</v>
      </c>
      <c r="E8" s="22" t="s">
        <v>26</v>
      </c>
      <c r="F8" s="23" t="s">
        <v>27</v>
      </c>
      <c r="G8" s="21" t="n">
        <v>720</v>
      </c>
      <c r="H8" s="24" t="n">
        <v>31.19</v>
      </c>
      <c r="I8" s="24" t="n">
        <v>38.94</v>
      </c>
      <c r="J8" s="24" t="n">
        <v>28036.8</v>
      </c>
      <c r="K8" s="25" t="n">
        <v>0.035639500140909</v>
      </c>
    </row>
    <row r="9" customFormat="false" ht="12.8" hidden="false" customHeight="false" outlineLevel="0" collapsed="false">
      <c r="A9" s="20" t="s">
        <v>31</v>
      </c>
      <c r="B9" s="21" t="s">
        <v>32</v>
      </c>
      <c r="C9" s="20" t="s">
        <v>24</v>
      </c>
      <c r="D9" s="20" t="s">
        <v>33</v>
      </c>
      <c r="E9" s="22" t="s">
        <v>34</v>
      </c>
      <c r="F9" s="23" t="s">
        <v>35</v>
      </c>
      <c r="G9" s="21" t="n">
        <v>3</v>
      </c>
      <c r="H9" s="24" t="n">
        <v>425.64</v>
      </c>
      <c r="I9" s="24" t="n">
        <v>531.41</v>
      </c>
      <c r="J9" s="24" t="n">
        <v>1594.23</v>
      </c>
      <c r="K9" s="25" t="n">
        <v>0.00202653513630805</v>
      </c>
    </row>
    <row r="10" s="19" customFormat="true" ht="12.8" hidden="false" customHeight="false" outlineLevel="0" collapsed="false">
      <c r="A10" s="14" t="s">
        <v>36</v>
      </c>
      <c r="B10" s="14"/>
      <c r="C10" s="14"/>
      <c r="D10" s="14" t="s">
        <v>37</v>
      </c>
      <c r="E10" s="14"/>
      <c r="F10" s="15"/>
      <c r="G10" s="16"/>
      <c r="H10" s="14"/>
      <c r="I10" s="14"/>
      <c r="J10" s="17" t="n">
        <v>1075.2</v>
      </c>
      <c r="K10" s="18" t="n">
        <v>0.00136676049162192</v>
      </c>
    </row>
    <row r="11" customFormat="false" ht="24" hidden="false" customHeight="false" outlineLevel="0" collapsed="false">
      <c r="A11" s="20" t="s">
        <v>38</v>
      </c>
      <c r="B11" s="21" t="s">
        <v>39</v>
      </c>
      <c r="C11" s="20" t="s">
        <v>24</v>
      </c>
      <c r="D11" s="20" t="s">
        <v>40</v>
      </c>
      <c r="E11" s="22" t="s">
        <v>41</v>
      </c>
      <c r="F11" s="23" t="s">
        <v>42</v>
      </c>
      <c r="G11" s="21" t="n">
        <v>2.1</v>
      </c>
      <c r="H11" s="24" t="n">
        <v>59.25</v>
      </c>
      <c r="I11" s="24" t="n">
        <v>73.97</v>
      </c>
      <c r="J11" s="24" t="n">
        <v>155.33</v>
      </c>
      <c r="K11" s="25" t="n">
        <v>0.00019745062050189</v>
      </c>
    </row>
    <row r="12" customFormat="false" ht="12.8" hidden="false" customHeight="false" outlineLevel="0" collapsed="false">
      <c r="A12" s="20" t="s">
        <v>43</v>
      </c>
      <c r="B12" s="21" t="s">
        <v>44</v>
      </c>
      <c r="C12" s="20" t="s">
        <v>45</v>
      </c>
      <c r="D12" s="20" t="s">
        <v>46</v>
      </c>
      <c r="E12" s="22" t="s">
        <v>34</v>
      </c>
      <c r="F12" s="23" t="n">
        <v>172</v>
      </c>
      <c r="G12" s="21" t="n">
        <v>2.1</v>
      </c>
      <c r="H12" s="24" t="n">
        <v>143.76</v>
      </c>
      <c r="I12" s="24" t="n">
        <v>179.48</v>
      </c>
      <c r="J12" s="24" t="n">
        <v>376.9</v>
      </c>
      <c r="K12" s="25" t="n">
        <v>0.000479103449862631</v>
      </c>
    </row>
    <row r="13" customFormat="false" ht="12.8" hidden="false" customHeight="false" outlineLevel="0" collapsed="false">
      <c r="A13" s="20" t="s">
        <v>47</v>
      </c>
      <c r="B13" s="21" t="s">
        <v>48</v>
      </c>
      <c r="C13" s="20" t="s">
        <v>45</v>
      </c>
      <c r="D13" s="20" t="s">
        <v>49</v>
      </c>
      <c r="E13" s="22" t="s">
        <v>50</v>
      </c>
      <c r="F13" s="23" t="n">
        <v>202</v>
      </c>
      <c r="G13" s="21" t="n">
        <v>5</v>
      </c>
      <c r="H13" s="24" t="n">
        <v>24.14</v>
      </c>
      <c r="I13" s="24" t="n">
        <v>30.13</v>
      </c>
      <c r="J13" s="24" t="n">
        <v>150.65</v>
      </c>
      <c r="K13" s="25" t="n">
        <v>0.000191501551397732</v>
      </c>
    </row>
    <row r="14" customFormat="false" ht="12.8" hidden="false" customHeight="false" outlineLevel="0" collapsed="false">
      <c r="A14" s="20" t="s">
        <v>51</v>
      </c>
      <c r="B14" s="21" t="s">
        <v>52</v>
      </c>
      <c r="C14" s="20" t="s">
        <v>45</v>
      </c>
      <c r="D14" s="20" t="s">
        <v>53</v>
      </c>
      <c r="E14" s="22" t="s">
        <v>50</v>
      </c>
      <c r="F14" s="23" t="n">
        <v>200</v>
      </c>
      <c r="G14" s="21" t="n">
        <v>16</v>
      </c>
      <c r="H14" s="24" t="n">
        <v>19.64</v>
      </c>
      <c r="I14" s="24" t="n">
        <v>24.52</v>
      </c>
      <c r="J14" s="24" t="n">
        <v>392.32</v>
      </c>
      <c r="K14" s="25" t="n">
        <v>0.000498704869859664</v>
      </c>
    </row>
    <row r="15" s="19" customFormat="true" ht="12.8" hidden="false" customHeight="false" outlineLevel="0" collapsed="false">
      <c r="A15" s="14" t="s">
        <v>54</v>
      </c>
      <c r="B15" s="14"/>
      <c r="C15" s="14"/>
      <c r="D15" s="14" t="s">
        <v>55</v>
      </c>
      <c r="E15" s="14"/>
      <c r="F15" s="15"/>
      <c r="G15" s="16"/>
      <c r="H15" s="14"/>
      <c r="I15" s="14"/>
      <c r="J15" s="17" t="n">
        <v>172558.35</v>
      </c>
      <c r="K15" s="18" t="n">
        <v>0.219350758258433</v>
      </c>
    </row>
    <row r="16" customFormat="false" ht="24" hidden="false" customHeight="false" outlineLevel="0" collapsed="false">
      <c r="A16" s="20" t="s">
        <v>56</v>
      </c>
      <c r="B16" s="21" t="s">
        <v>39</v>
      </c>
      <c r="C16" s="20" t="s">
        <v>24</v>
      </c>
      <c r="D16" s="20" t="s">
        <v>40</v>
      </c>
      <c r="E16" s="22" t="s">
        <v>41</v>
      </c>
      <c r="F16" s="23" t="s">
        <v>42</v>
      </c>
      <c r="G16" s="21" t="n">
        <v>3.1</v>
      </c>
      <c r="H16" s="24" t="n">
        <v>59.25</v>
      </c>
      <c r="I16" s="24" t="n">
        <v>73.97</v>
      </c>
      <c r="J16" s="24" t="n">
        <v>229.3</v>
      </c>
      <c r="K16" s="25" t="n">
        <v>0.000291478962731497</v>
      </c>
    </row>
    <row r="17" customFormat="false" ht="46.5" hidden="false" customHeight="false" outlineLevel="0" collapsed="false">
      <c r="A17" s="20" t="s">
        <v>57</v>
      </c>
      <c r="B17" s="21" t="s">
        <v>58</v>
      </c>
      <c r="C17" s="20" t="s">
        <v>24</v>
      </c>
      <c r="D17" s="20" t="s">
        <v>59</v>
      </c>
      <c r="E17" s="22" t="s">
        <v>34</v>
      </c>
      <c r="F17" s="23" t="s">
        <v>60</v>
      </c>
      <c r="G17" s="21" t="n">
        <v>7</v>
      </c>
      <c r="H17" s="24" t="n">
        <v>79.66</v>
      </c>
      <c r="I17" s="24" t="n">
        <v>99.45</v>
      </c>
      <c r="J17" s="24" t="n">
        <v>696.15</v>
      </c>
      <c r="K17" s="25" t="n">
        <v>0.000884924029243488</v>
      </c>
    </row>
    <row r="18" customFormat="false" ht="12.8" hidden="false" customHeight="false" outlineLevel="0" collapsed="false">
      <c r="A18" s="20" t="s">
        <v>61</v>
      </c>
      <c r="B18" s="21" t="s">
        <v>62</v>
      </c>
      <c r="C18" s="20" t="s">
        <v>45</v>
      </c>
      <c r="D18" s="20" t="s">
        <v>63</v>
      </c>
      <c r="E18" s="22" t="s">
        <v>34</v>
      </c>
      <c r="F18" s="23" t="n">
        <v>120</v>
      </c>
      <c r="G18" s="21" t="n">
        <v>14</v>
      </c>
      <c r="H18" s="24" t="n">
        <v>7.02</v>
      </c>
      <c r="I18" s="24" t="n">
        <v>8.76</v>
      </c>
      <c r="J18" s="24" t="n">
        <v>122.64</v>
      </c>
      <c r="K18" s="25" t="n">
        <v>0.000155896118575625</v>
      </c>
    </row>
    <row r="19" customFormat="false" ht="48" hidden="false" customHeight="true" outlineLevel="0" collapsed="false">
      <c r="A19" s="20" t="s">
        <v>64</v>
      </c>
      <c r="B19" s="21" t="s">
        <v>65</v>
      </c>
      <c r="C19" s="20" t="s">
        <v>24</v>
      </c>
      <c r="D19" s="20" t="s">
        <v>66</v>
      </c>
      <c r="E19" s="22" t="s">
        <v>34</v>
      </c>
      <c r="F19" s="23" t="s">
        <v>60</v>
      </c>
      <c r="G19" s="21" t="n">
        <v>212</v>
      </c>
      <c r="H19" s="24" t="n">
        <v>107.07</v>
      </c>
      <c r="I19" s="24" t="n">
        <v>133.67</v>
      </c>
      <c r="J19" s="24" t="n">
        <v>28338.04</v>
      </c>
      <c r="K19" s="25" t="n">
        <v>0.0360224269735878</v>
      </c>
    </row>
    <row r="20" customFormat="false" ht="35.25" hidden="false" customHeight="false" outlineLevel="0" collapsed="false">
      <c r="A20" s="20" t="s">
        <v>67</v>
      </c>
      <c r="B20" s="21" t="s">
        <v>68</v>
      </c>
      <c r="C20" s="20" t="s">
        <v>24</v>
      </c>
      <c r="D20" s="20" t="s">
        <v>69</v>
      </c>
      <c r="E20" s="22" t="s">
        <v>34</v>
      </c>
      <c r="F20" s="23" t="s">
        <v>70</v>
      </c>
      <c r="G20" s="21" t="n">
        <v>15</v>
      </c>
      <c r="H20" s="24" t="n">
        <v>327.14</v>
      </c>
      <c r="I20" s="24" t="n">
        <v>408.43</v>
      </c>
      <c r="J20" s="24" t="n">
        <v>6126.45</v>
      </c>
      <c r="K20" s="25" t="n">
        <v>0.00778775094298466</v>
      </c>
    </row>
    <row r="21" customFormat="false" ht="48" hidden="false" customHeight="true" outlineLevel="0" collapsed="false">
      <c r="A21" s="20" t="s">
        <v>71</v>
      </c>
      <c r="B21" s="21" t="s">
        <v>72</v>
      </c>
      <c r="C21" s="20" t="s">
        <v>24</v>
      </c>
      <c r="D21" s="20" t="s">
        <v>73</v>
      </c>
      <c r="E21" s="22" t="s">
        <v>34</v>
      </c>
      <c r="F21" s="23" t="s">
        <v>74</v>
      </c>
      <c r="G21" s="21" t="n">
        <v>95</v>
      </c>
      <c r="H21" s="24" t="n">
        <v>60.6</v>
      </c>
      <c r="I21" s="24" t="n">
        <v>75.65</v>
      </c>
      <c r="J21" s="24" t="n">
        <v>7186.75</v>
      </c>
      <c r="K21" s="25" t="n">
        <v>0.00913557102228778</v>
      </c>
    </row>
    <row r="22" customFormat="false" ht="48" hidden="false" customHeight="true" outlineLevel="0" collapsed="false">
      <c r="A22" s="20" t="s">
        <v>75</v>
      </c>
      <c r="B22" s="21" t="s">
        <v>76</v>
      </c>
      <c r="C22" s="20" t="s">
        <v>24</v>
      </c>
      <c r="D22" s="20" t="s">
        <v>77</v>
      </c>
      <c r="E22" s="22" t="s">
        <v>34</v>
      </c>
      <c r="F22" s="23" t="s">
        <v>74</v>
      </c>
      <c r="G22" s="21" t="n">
        <v>95</v>
      </c>
      <c r="H22" s="24" t="n">
        <v>60.54</v>
      </c>
      <c r="I22" s="24" t="n">
        <v>75.58</v>
      </c>
      <c r="J22" s="24" t="n">
        <v>7180.1</v>
      </c>
      <c r="K22" s="25" t="n">
        <v>0.00912711775101798</v>
      </c>
    </row>
    <row r="23" customFormat="false" ht="12.8" hidden="false" customHeight="false" outlineLevel="0" collapsed="false">
      <c r="A23" s="20" t="s">
        <v>78</v>
      </c>
      <c r="B23" s="21" t="s">
        <v>79</v>
      </c>
      <c r="C23" s="20" t="s">
        <v>24</v>
      </c>
      <c r="D23" s="20" t="s">
        <v>80</v>
      </c>
      <c r="E23" s="22" t="s">
        <v>26</v>
      </c>
      <c r="F23" s="23" t="s">
        <v>27</v>
      </c>
      <c r="G23" s="21" t="n">
        <v>40</v>
      </c>
      <c r="H23" s="24" t="n">
        <v>27.8</v>
      </c>
      <c r="I23" s="24" t="n">
        <v>34.7</v>
      </c>
      <c r="J23" s="24" t="n">
        <v>1388</v>
      </c>
      <c r="K23" s="25" t="n">
        <v>0.00176438203345538</v>
      </c>
    </row>
    <row r="24" customFormat="false" ht="24" hidden="false" customHeight="true" outlineLevel="0" collapsed="false">
      <c r="A24" s="20" t="s">
        <v>81</v>
      </c>
      <c r="B24" s="21" t="s">
        <v>82</v>
      </c>
      <c r="C24" s="20" t="s">
        <v>24</v>
      </c>
      <c r="D24" s="20" t="s">
        <v>83</v>
      </c>
      <c r="E24" s="22" t="s">
        <v>26</v>
      </c>
      <c r="F24" s="23" t="s">
        <v>27</v>
      </c>
      <c r="G24" s="21" t="n">
        <v>40</v>
      </c>
      <c r="H24" s="24" t="n">
        <v>21.61</v>
      </c>
      <c r="I24" s="24" t="n">
        <v>26.98</v>
      </c>
      <c r="J24" s="24" t="n">
        <v>1079.2</v>
      </c>
      <c r="K24" s="25" t="n">
        <v>0.00137184516606992</v>
      </c>
    </row>
    <row r="25" customFormat="false" ht="35.25" hidden="false" customHeight="false" outlineLevel="0" collapsed="false">
      <c r="A25" s="20" t="s">
        <v>84</v>
      </c>
      <c r="B25" s="21" t="s">
        <v>85</v>
      </c>
      <c r="C25" s="20" t="s">
        <v>24</v>
      </c>
      <c r="D25" s="20" t="s">
        <v>86</v>
      </c>
      <c r="E25" s="22" t="s">
        <v>87</v>
      </c>
      <c r="F25" s="23" t="s">
        <v>70</v>
      </c>
      <c r="G25" s="21" t="n">
        <v>100</v>
      </c>
      <c r="H25" s="24" t="n">
        <v>208.78</v>
      </c>
      <c r="I25" s="24" t="n">
        <v>260.66</v>
      </c>
      <c r="J25" s="24" t="n">
        <v>26066</v>
      </c>
      <c r="K25" s="25" t="n">
        <v>0.0331342810403803</v>
      </c>
    </row>
    <row r="26" customFormat="false" ht="35.25" hidden="false" customHeight="false" outlineLevel="0" collapsed="false">
      <c r="A26" s="20" t="s">
        <v>88</v>
      </c>
      <c r="B26" s="21" t="s">
        <v>89</v>
      </c>
      <c r="C26" s="20" t="s">
        <v>24</v>
      </c>
      <c r="D26" s="20" t="s">
        <v>90</v>
      </c>
      <c r="E26" s="22" t="s">
        <v>87</v>
      </c>
      <c r="F26" s="23" t="s">
        <v>70</v>
      </c>
      <c r="G26" s="21" t="n">
        <v>100</v>
      </c>
      <c r="H26" s="24" t="n">
        <v>410.38</v>
      </c>
      <c r="I26" s="24" t="n">
        <v>512.35</v>
      </c>
      <c r="J26" s="24" t="n">
        <v>51235</v>
      </c>
      <c r="K26" s="25" t="n">
        <v>0.065128323835797</v>
      </c>
    </row>
    <row r="27" customFormat="false" ht="35.25" hidden="false" customHeight="false" outlineLevel="0" collapsed="false">
      <c r="A27" s="20" t="s">
        <v>91</v>
      </c>
      <c r="B27" s="21" t="s">
        <v>92</v>
      </c>
      <c r="C27" s="20" t="s">
        <v>24</v>
      </c>
      <c r="D27" s="20" t="s">
        <v>93</v>
      </c>
      <c r="E27" s="22" t="s">
        <v>34</v>
      </c>
      <c r="F27" s="23" t="s">
        <v>70</v>
      </c>
      <c r="G27" s="21" t="n">
        <v>7.5</v>
      </c>
      <c r="H27" s="24" t="n">
        <v>320.56</v>
      </c>
      <c r="I27" s="24" t="n">
        <v>400.21</v>
      </c>
      <c r="J27" s="24" t="n">
        <v>3001.57</v>
      </c>
      <c r="K27" s="25" t="n">
        <v>0.00381550157071949</v>
      </c>
    </row>
    <row r="28" customFormat="false" ht="24" hidden="false" customHeight="true" outlineLevel="0" collapsed="false">
      <c r="A28" s="20" t="s">
        <v>94</v>
      </c>
      <c r="B28" s="21" t="s">
        <v>95</v>
      </c>
      <c r="C28" s="20" t="s">
        <v>45</v>
      </c>
      <c r="D28" s="20" t="s">
        <v>96</v>
      </c>
      <c r="E28" s="22" t="s">
        <v>97</v>
      </c>
      <c r="F28" s="23" t="n">
        <v>202</v>
      </c>
      <c r="G28" s="21" t="n">
        <v>30</v>
      </c>
      <c r="H28" s="24" t="n">
        <v>104.9</v>
      </c>
      <c r="I28" s="24" t="n">
        <v>130.96</v>
      </c>
      <c r="J28" s="24" t="n">
        <v>3928.8</v>
      </c>
      <c r="K28" s="25" t="n">
        <v>0.00499416724282384</v>
      </c>
    </row>
    <row r="29" customFormat="false" ht="60" hidden="false" customHeight="true" outlineLevel="0" collapsed="false">
      <c r="A29" s="20" t="s">
        <v>98</v>
      </c>
      <c r="B29" s="21" t="s">
        <v>99</v>
      </c>
      <c r="C29" s="20" t="s">
        <v>24</v>
      </c>
      <c r="D29" s="20" t="s">
        <v>100</v>
      </c>
      <c r="E29" s="22" t="s">
        <v>50</v>
      </c>
      <c r="F29" s="23" t="s">
        <v>101</v>
      </c>
      <c r="G29" s="21" t="n">
        <v>2</v>
      </c>
      <c r="H29" s="24" t="n">
        <v>1179.3</v>
      </c>
      <c r="I29" s="24" t="n">
        <v>1472.35</v>
      </c>
      <c r="J29" s="24" t="n">
        <v>2944.7</v>
      </c>
      <c r="K29" s="25" t="n">
        <v>0.00374321021175508</v>
      </c>
    </row>
    <row r="30" customFormat="false" ht="24" hidden="false" customHeight="true" outlineLevel="0" collapsed="false">
      <c r="A30" s="20" t="s">
        <v>102</v>
      </c>
      <c r="B30" s="21" t="s">
        <v>103</v>
      </c>
      <c r="C30" s="20" t="s">
        <v>24</v>
      </c>
      <c r="D30" s="20" t="s">
        <v>104</v>
      </c>
      <c r="E30" s="22" t="s">
        <v>34</v>
      </c>
      <c r="F30" s="23" t="s">
        <v>105</v>
      </c>
      <c r="G30" s="21" t="n">
        <v>6</v>
      </c>
      <c r="H30" s="24" t="n">
        <v>115.76</v>
      </c>
      <c r="I30" s="24" t="n">
        <v>144.52</v>
      </c>
      <c r="J30" s="24" t="n">
        <v>867.12</v>
      </c>
      <c r="K30" s="25" t="n">
        <v>0.00110225572683705</v>
      </c>
    </row>
    <row r="31" customFormat="false" ht="48" hidden="false" customHeight="true" outlineLevel="0" collapsed="false">
      <c r="A31" s="20" t="s">
        <v>106</v>
      </c>
      <c r="B31" s="21" t="s">
        <v>107</v>
      </c>
      <c r="C31" s="20" t="s">
        <v>24</v>
      </c>
      <c r="D31" s="20" t="s">
        <v>108</v>
      </c>
      <c r="E31" s="22" t="s">
        <v>34</v>
      </c>
      <c r="F31" s="23" t="s">
        <v>109</v>
      </c>
      <c r="G31" s="21" t="n">
        <v>68</v>
      </c>
      <c r="H31" s="24" t="n">
        <v>56.69</v>
      </c>
      <c r="I31" s="24" t="n">
        <v>70.77</v>
      </c>
      <c r="J31" s="24" t="n">
        <v>4812.36</v>
      </c>
      <c r="K31" s="25" t="n">
        <v>0.00611732098164216</v>
      </c>
    </row>
    <row r="32" customFormat="false" ht="12.8" hidden="false" customHeight="false" outlineLevel="0" collapsed="false">
      <c r="A32" s="20" t="s">
        <v>110</v>
      </c>
      <c r="B32" s="21" t="s">
        <v>111</v>
      </c>
      <c r="C32" s="20" t="s">
        <v>45</v>
      </c>
      <c r="D32" s="20" t="s">
        <v>112</v>
      </c>
      <c r="E32" s="22" t="s">
        <v>50</v>
      </c>
      <c r="F32" s="23" t="n">
        <v>190</v>
      </c>
      <c r="G32" s="21" t="n">
        <v>2</v>
      </c>
      <c r="H32" s="24" t="n">
        <v>729.98</v>
      </c>
      <c r="I32" s="24" t="n">
        <v>911.38</v>
      </c>
      <c r="J32" s="24" t="n">
        <v>1822.76</v>
      </c>
      <c r="K32" s="25" t="n">
        <v>0.0023170352992083</v>
      </c>
    </row>
    <row r="33" customFormat="false" ht="48" hidden="false" customHeight="true" outlineLevel="0" collapsed="false">
      <c r="A33" s="20" t="s">
        <v>113</v>
      </c>
      <c r="B33" s="21" t="s">
        <v>114</v>
      </c>
      <c r="C33" s="20" t="s">
        <v>24</v>
      </c>
      <c r="D33" s="20" t="s">
        <v>115</v>
      </c>
      <c r="E33" s="22" t="s">
        <v>50</v>
      </c>
      <c r="F33" s="23" t="s">
        <v>116</v>
      </c>
      <c r="G33" s="21" t="n">
        <v>2</v>
      </c>
      <c r="H33" s="24" t="n">
        <v>614.39</v>
      </c>
      <c r="I33" s="24" t="n">
        <v>767.06</v>
      </c>
      <c r="J33" s="24" t="n">
        <v>1534.12</v>
      </c>
      <c r="K33" s="25" t="n">
        <v>0.00195012519104075</v>
      </c>
    </row>
    <row r="34" customFormat="false" ht="12.8" hidden="false" customHeight="false" outlineLevel="0" collapsed="false">
      <c r="A34" s="20" t="s">
        <v>117</v>
      </c>
      <c r="B34" s="21" t="s">
        <v>118</v>
      </c>
      <c r="C34" s="20" t="s">
        <v>45</v>
      </c>
      <c r="D34" s="20" t="s">
        <v>119</v>
      </c>
      <c r="E34" s="22" t="s">
        <v>50</v>
      </c>
      <c r="F34" s="23" t="n">
        <v>190</v>
      </c>
      <c r="G34" s="21" t="n">
        <v>2</v>
      </c>
      <c r="H34" s="24" t="n">
        <v>173.32</v>
      </c>
      <c r="I34" s="24" t="n">
        <v>216.39</v>
      </c>
      <c r="J34" s="24" t="n">
        <v>432.78</v>
      </c>
      <c r="K34" s="25" t="n">
        <v>0.000550136351901166</v>
      </c>
    </row>
    <row r="35" customFormat="false" ht="12.8" hidden="false" customHeight="false" outlineLevel="0" collapsed="false">
      <c r="A35" s="20" t="s">
        <v>120</v>
      </c>
      <c r="B35" s="21" t="s">
        <v>121</v>
      </c>
      <c r="C35" s="20" t="s">
        <v>45</v>
      </c>
      <c r="D35" s="20" t="s">
        <v>122</v>
      </c>
      <c r="E35" s="22" t="s">
        <v>50</v>
      </c>
      <c r="F35" s="23" t="n">
        <v>190</v>
      </c>
      <c r="G35" s="21" t="n">
        <v>2</v>
      </c>
      <c r="H35" s="24" t="n">
        <v>28.31</v>
      </c>
      <c r="I35" s="24" t="n">
        <v>35.34</v>
      </c>
      <c r="J35" s="24" t="n">
        <v>70.68</v>
      </c>
      <c r="K35" s="25" t="n">
        <v>8.98461974961283E-005</v>
      </c>
    </row>
    <row r="36" customFormat="false" ht="12.8" hidden="false" customHeight="false" outlineLevel="0" collapsed="false">
      <c r="A36" s="20" t="s">
        <v>123</v>
      </c>
      <c r="B36" s="21" t="s">
        <v>124</v>
      </c>
      <c r="C36" s="20" t="s">
        <v>45</v>
      </c>
      <c r="D36" s="20" t="s">
        <v>125</v>
      </c>
      <c r="E36" s="22" t="s">
        <v>50</v>
      </c>
      <c r="F36" s="23" t="n">
        <v>190</v>
      </c>
      <c r="G36" s="21" t="n">
        <v>6</v>
      </c>
      <c r="H36" s="24" t="n">
        <v>1095.56</v>
      </c>
      <c r="I36" s="24" t="n">
        <v>1367.8</v>
      </c>
      <c r="J36" s="24" t="n">
        <v>8206.8</v>
      </c>
      <c r="K36" s="25" t="n">
        <v>0.0104322265649579</v>
      </c>
    </row>
    <row r="37" customFormat="false" ht="12.8" hidden="false" customHeight="false" outlineLevel="0" collapsed="false">
      <c r="A37" s="20" t="s">
        <v>126</v>
      </c>
      <c r="B37" s="21" t="s">
        <v>127</v>
      </c>
      <c r="C37" s="20" t="s">
        <v>45</v>
      </c>
      <c r="D37" s="20" t="s">
        <v>128</v>
      </c>
      <c r="E37" s="22" t="s">
        <v>50</v>
      </c>
      <c r="F37" s="23" t="n">
        <v>190</v>
      </c>
      <c r="G37" s="21" t="n">
        <v>2</v>
      </c>
      <c r="H37" s="24" t="n">
        <v>1313.71</v>
      </c>
      <c r="I37" s="24" t="n">
        <v>1640.16</v>
      </c>
      <c r="J37" s="24" t="n">
        <v>3280.32</v>
      </c>
      <c r="K37" s="25" t="n">
        <v>0.00416983982131437</v>
      </c>
    </row>
    <row r="38" customFormat="false" ht="35.25" hidden="false" customHeight="false" outlineLevel="0" collapsed="false">
      <c r="A38" s="20" t="s">
        <v>129</v>
      </c>
      <c r="B38" s="21" t="s">
        <v>130</v>
      </c>
      <c r="C38" s="20" t="s">
        <v>131</v>
      </c>
      <c r="D38" s="20" t="s">
        <v>132</v>
      </c>
      <c r="E38" s="22" t="s">
        <v>50</v>
      </c>
      <c r="F38" s="23" t="n">
        <v>30.01</v>
      </c>
      <c r="G38" s="21" t="n">
        <v>1</v>
      </c>
      <c r="H38" s="24" t="n">
        <v>213.3</v>
      </c>
      <c r="I38" s="24" t="n">
        <v>266.3</v>
      </c>
      <c r="J38" s="24" t="n">
        <v>266.3</v>
      </c>
      <c r="K38" s="25" t="n">
        <v>0.000338512201375481</v>
      </c>
    </row>
    <row r="39" customFormat="false" ht="12.8" hidden="false" customHeight="false" outlineLevel="0" collapsed="false">
      <c r="A39" s="20" t="s">
        <v>133</v>
      </c>
      <c r="B39" s="21" t="s">
        <v>52</v>
      </c>
      <c r="C39" s="20" t="s">
        <v>45</v>
      </c>
      <c r="D39" s="20" t="s">
        <v>134</v>
      </c>
      <c r="E39" s="22" t="s">
        <v>50</v>
      </c>
      <c r="F39" s="23" t="n">
        <v>200</v>
      </c>
      <c r="G39" s="21" t="n">
        <v>314</v>
      </c>
      <c r="H39" s="24" t="n">
        <v>19.64</v>
      </c>
      <c r="I39" s="24" t="n">
        <v>24.52</v>
      </c>
      <c r="J39" s="24" t="n">
        <v>7699.28</v>
      </c>
      <c r="K39" s="25" t="n">
        <v>0.00978708307099591</v>
      </c>
    </row>
    <row r="40" customFormat="false" ht="12.8" hidden="false" customHeight="false" outlineLevel="0" collapsed="false">
      <c r="A40" s="20" t="s">
        <v>135</v>
      </c>
      <c r="B40" s="21" t="s">
        <v>48</v>
      </c>
      <c r="C40" s="20" t="s">
        <v>45</v>
      </c>
      <c r="D40" s="20" t="s">
        <v>136</v>
      </c>
      <c r="E40" s="22" t="s">
        <v>50</v>
      </c>
      <c r="F40" s="23" t="n">
        <v>202</v>
      </c>
      <c r="G40" s="21" t="n">
        <v>127</v>
      </c>
      <c r="H40" s="24" t="n">
        <v>24.14</v>
      </c>
      <c r="I40" s="24" t="n">
        <v>30.13</v>
      </c>
      <c r="J40" s="24" t="n">
        <v>3826.51</v>
      </c>
      <c r="K40" s="25" t="n">
        <v>0.00486413940550241</v>
      </c>
    </row>
    <row r="41" customFormat="false" ht="24" hidden="false" customHeight="false" outlineLevel="0" collapsed="false">
      <c r="A41" s="20" t="s">
        <v>137</v>
      </c>
      <c r="B41" s="21" t="s">
        <v>138</v>
      </c>
      <c r="C41" s="20" t="s">
        <v>139</v>
      </c>
      <c r="D41" s="20" t="s">
        <v>140</v>
      </c>
      <c r="E41" s="22" t="s">
        <v>141</v>
      </c>
      <c r="F41" s="23" t="s">
        <v>27</v>
      </c>
      <c r="G41" s="21" t="n">
        <v>2</v>
      </c>
      <c r="H41" s="24" t="n">
        <v>42.88</v>
      </c>
      <c r="I41" s="24" t="n">
        <v>53.53</v>
      </c>
      <c r="J41" s="24" t="n">
        <v>107.06</v>
      </c>
      <c r="K41" s="25" t="n">
        <v>0.000136091311600672</v>
      </c>
    </row>
    <row r="42" customFormat="false" ht="24" hidden="false" customHeight="true" outlineLevel="0" collapsed="false">
      <c r="A42" s="20" t="s">
        <v>142</v>
      </c>
      <c r="B42" s="21" t="s">
        <v>143</v>
      </c>
      <c r="C42" s="20" t="s">
        <v>139</v>
      </c>
      <c r="D42" s="20" t="s">
        <v>144</v>
      </c>
      <c r="E42" s="22" t="s">
        <v>141</v>
      </c>
      <c r="F42" s="23" t="s">
        <v>27</v>
      </c>
      <c r="G42" s="21" t="n">
        <v>2</v>
      </c>
      <c r="H42" s="24" t="n">
        <v>43.88</v>
      </c>
      <c r="I42" s="24" t="n">
        <v>54.78</v>
      </c>
      <c r="J42" s="24" t="n">
        <v>109.56</v>
      </c>
      <c r="K42" s="25" t="n">
        <v>0.000139269233130671</v>
      </c>
    </row>
    <row r="43" s="19" customFormat="true" ht="24" hidden="false" customHeight="true" outlineLevel="0" collapsed="false">
      <c r="A43" s="14" t="s">
        <v>145</v>
      </c>
      <c r="B43" s="14"/>
      <c r="C43" s="14"/>
      <c r="D43" s="14" t="s">
        <v>146</v>
      </c>
      <c r="E43" s="14"/>
      <c r="F43" s="15"/>
      <c r="G43" s="16"/>
      <c r="H43" s="14"/>
      <c r="I43" s="14"/>
      <c r="J43" s="17" t="n">
        <v>169825.63</v>
      </c>
      <c r="K43" s="18" t="n">
        <v>0.215877010369049</v>
      </c>
    </row>
    <row r="44" customFormat="false" ht="48" hidden="false" customHeight="true" outlineLevel="0" collapsed="false">
      <c r="A44" s="20" t="s">
        <v>147</v>
      </c>
      <c r="B44" s="21" t="s">
        <v>65</v>
      </c>
      <c r="C44" s="20" t="s">
        <v>24</v>
      </c>
      <c r="D44" s="20" t="s">
        <v>66</v>
      </c>
      <c r="E44" s="22" t="s">
        <v>34</v>
      </c>
      <c r="F44" s="23" t="s">
        <v>60</v>
      </c>
      <c r="G44" s="21" t="n">
        <v>230</v>
      </c>
      <c r="H44" s="24" t="n">
        <v>107.07</v>
      </c>
      <c r="I44" s="24" t="n">
        <v>133.67</v>
      </c>
      <c r="J44" s="24" t="n">
        <v>30744.1</v>
      </c>
      <c r="K44" s="25" t="n">
        <v>0.0390809349241754</v>
      </c>
    </row>
    <row r="45" customFormat="false" ht="35.05" hidden="false" customHeight="false" outlineLevel="0" collapsed="false">
      <c r="A45" s="20" t="s">
        <v>148</v>
      </c>
      <c r="B45" s="21" t="s">
        <v>68</v>
      </c>
      <c r="C45" s="20" t="s">
        <v>24</v>
      </c>
      <c r="D45" s="20" t="s">
        <v>69</v>
      </c>
      <c r="E45" s="22" t="s">
        <v>34</v>
      </c>
      <c r="F45" s="23" t="s">
        <v>70</v>
      </c>
      <c r="G45" s="21" t="n">
        <v>19</v>
      </c>
      <c r="H45" s="24" t="n">
        <v>327.14</v>
      </c>
      <c r="I45" s="24" t="n">
        <v>408.43</v>
      </c>
      <c r="J45" s="24" t="n">
        <v>7760.17</v>
      </c>
      <c r="K45" s="25" t="n">
        <v>0.00986448452778057</v>
      </c>
    </row>
    <row r="46" customFormat="false" ht="48" hidden="false" customHeight="true" outlineLevel="0" collapsed="false">
      <c r="A46" s="20" t="s">
        <v>149</v>
      </c>
      <c r="B46" s="21" t="s">
        <v>72</v>
      </c>
      <c r="C46" s="20" t="s">
        <v>24</v>
      </c>
      <c r="D46" s="20" t="s">
        <v>73</v>
      </c>
      <c r="E46" s="22" t="s">
        <v>34</v>
      </c>
      <c r="F46" s="23" t="s">
        <v>74</v>
      </c>
      <c r="G46" s="21" t="n">
        <v>80</v>
      </c>
      <c r="H46" s="24" t="n">
        <v>60.6</v>
      </c>
      <c r="I46" s="24" t="n">
        <v>75.65</v>
      </c>
      <c r="J46" s="24" t="n">
        <v>6052</v>
      </c>
      <c r="K46" s="25" t="n">
        <v>0.00769311243982129</v>
      </c>
    </row>
    <row r="47" customFormat="false" ht="48" hidden="false" customHeight="true" outlineLevel="0" collapsed="false">
      <c r="A47" s="20" t="s">
        <v>150</v>
      </c>
      <c r="B47" s="21" t="s">
        <v>76</v>
      </c>
      <c r="C47" s="20" t="s">
        <v>24</v>
      </c>
      <c r="D47" s="20" t="s">
        <v>77</v>
      </c>
      <c r="E47" s="22" t="s">
        <v>34</v>
      </c>
      <c r="F47" s="23" t="s">
        <v>74</v>
      </c>
      <c r="G47" s="21" t="n">
        <v>80</v>
      </c>
      <c r="H47" s="24" t="n">
        <v>60.54</v>
      </c>
      <c r="I47" s="24" t="n">
        <v>75.58</v>
      </c>
      <c r="J47" s="24" t="n">
        <v>6046.4</v>
      </c>
      <c r="K47" s="25" t="n">
        <v>0.00768599389559409</v>
      </c>
    </row>
    <row r="48" customFormat="false" ht="12.8" hidden="false" customHeight="false" outlineLevel="0" collapsed="false">
      <c r="A48" s="20" t="s">
        <v>151</v>
      </c>
      <c r="B48" s="21" t="s">
        <v>79</v>
      </c>
      <c r="C48" s="20" t="s">
        <v>24</v>
      </c>
      <c r="D48" s="20" t="s">
        <v>80</v>
      </c>
      <c r="E48" s="22" t="s">
        <v>26</v>
      </c>
      <c r="F48" s="23" t="s">
        <v>27</v>
      </c>
      <c r="G48" s="21" t="n">
        <v>40</v>
      </c>
      <c r="H48" s="24" t="n">
        <v>27.8</v>
      </c>
      <c r="I48" s="24" t="n">
        <v>34.7</v>
      </c>
      <c r="J48" s="24" t="n">
        <v>1388</v>
      </c>
      <c r="K48" s="25" t="n">
        <v>0.00176438203345538</v>
      </c>
    </row>
    <row r="49" customFormat="false" ht="24" hidden="false" customHeight="true" outlineLevel="0" collapsed="false">
      <c r="A49" s="20" t="s">
        <v>152</v>
      </c>
      <c r="B49" s="21" t="s">
        <v>82</v>
      </c>
      <c r="C49" s="20" t="s">
        <v>24</v>
      </c>
      <c r="D49" s="20" t="s">
        <v>83</v>
      </c>
      <c r="E49" s="22" t="s">
        <v>26</v>
      </c>
      <c r="F49" s="23" t="s">
        <v>27</v>
      </c>
      <c r="G49" s="21" t="n">
        <v>40</v>
      </c>
      <c r="H49" s="24" t="n">
        <v>21.61</v>
      </c>
      <c r="I49" s="24" t="n">
        <v>26.98</v>
      </c>
      <c r="J49" s="24" t="n">
        <v>1079.2</v>
      </c>
      <c r="K49" s="25" t="n">
        <v>0.00137184516606992</v>
      </c>
    </row>
    <row r="50" customFormat="false" ht="35.05" hidden="false" customHeight="false" outlineLevel="0" collapsed="false">
      <c r="A50" s="20" t="s">
        <v>153</v>
      </c>
      <c r="B50" s="21" t="s">
        <v>85</v>
      </c>
      <c r="C50" s="20" t="s">
        <v>24</v>
      </c>
      <c r="D50" s="20" t="s">
        <v>86</v>
      </c>
      <c r="E50" s="22" t="s">
        <v>87</v>
      </c>
      <c r="F50" s="23" t="s">
        <v>70</v>
      </c>
      <c r="G50" s="21" t="n">
        <v>123</v>
      </c>
      <c r="H50" s="24" t="n">
        <v>208.78</v>
      </c>
      <c r="I50" s="24" t="n">
        <v>260.66</v>
      </c>
      <c r="J50" s="24" t="n">
        <v>32061.18</v>
      </c>
      <c r="K50" s="25" t="n">
        <v>0.0407551656796678</v>
      </c>
    </row>
    <row r="51" customFormat="false" ht="35.05" hidden="false" customHeight="false" outlineLevel="0" collapsed="false">
      <c r="A51" s="20" t="s">
        <v>154</v>
      </c>
      <c r="B51" s="21" t="s">
        <v>89</v>
      </c>
      <c r="C51" s="20" t="s">
        <v>24</v>
      </c>
      <c r="D51" s="20" t="s">
        <v>90</v>
      </c>
      <c r="E51" s="22" t="s">
        <v>87</v>
      </c>
      <c r="F51" s="23" t="s">
        <v>70</v>
      </c>
      <c r="G51" s="21" t="n">
        <v>115</v>
      </c>
      <c r="H51" s="24" t="n">
        <v>410.38</v>
      </c>
      <c r="I51" s="24" t="n">
        <v>512.35</v>
      </c>
      <c r="J51" s="24" t="n">
        <v>58920.25</v>
      </c>
      <c r="K51" s="25" t="n">
        <v>0.0748975724111666</v>
      </c>
    </row>
    <row r="52" customFormat="false" ht="12.8" hidden="false" customHeight="false" outlineLevel="0" collapsed="false">
      <c r="A52" s="20" t="s">
        <v>155</v>
      </c>
      <c r="B52" s="21" t="s">
        <v>156</v>
      </c>
      <c r="C52" s="20" t="s">
        <v>24</v>
      </c>
      <c r="D52" s="20" t="s">
        <v>157</v>
      </c>
      <c r="E52" s="22" t="s">
        <v>26</v>
      </c>
      <c r="F52" s="23" t="s">
        <v>27</v>
      </c>
      <c r="G52" s="21" t="n">
        <v>16</v>
      </c>
      <c r="H52" s="24" t="n">
        <v>26.56</v>
      </c>
      <c r="I52" s="24" t="n">
        <v>33.16</v>
      </c>
      <c r="J52" s="24" t="n">
        <v>530.56</v>
      </c>
      <c r="K52" s="25" t="n">
        <v>0.000674431218782482</v>
      </c>
    </row>
    <row r="53" customFormat="false" ht="12.8" hidden="false" customHeight="false" outlineLevel="0" collapsed="false">
      <c r="A53" s="20" t="s">
        <v>158</v>
      </c>
      <c r="B53" s="21" t="s">
        <v>52</v>
      </c>
      <c r="C53" s="20" t="s">
        <v>45</v>
      </c>
      <c r="D53" s="20" t="s">
        <v>134</v>
      </c>
      <c r="E53" s="22" t="s">
        <v>50</v>
      </c>
      <c r="F53" s="23" t="n">
        <v>200</v>
      </c>
      <c r="G53" s="21" t="n">
        <v>112</v>
      </c>
      <c r="H53" s="24" t="n">
        <v>19.64</v>
      </c>
      <c r="I53" s="24" t="n">
        <v>24.52</v>
      </c>
      <c r="J53" s="24" t="n">
        <v>2746.24</v>
      </c>
      <c r="K53" s="25" t="n">
        <v>0.00349093408901765</v>
      </c>
    </row>
    <row r="54" customFormat="false" ht="48" hidden="false" customHeight="true" outlineLevel="0" collapsed="false">
      <c r="A54" s="20" t="s">
        <v>159</v>
      </c>
      <c r="B54" s="21" t="s">
        <v>107</v>
      </c>
      <c r="C54" s="20" t="s">
        <v>24</v>
      </c>
      <c r="D54" s="20" t="s">
        <v>108</v>
      </c>
      <c r="E54" s="22" t="s">
        <v>34</v>
      </c>
      <c r="F54" s="23" t="s">
        <v>109</v>
      </c>
      <c r="G54" s="21" t="n">
        <v>50</v>
      </c>
      <c r="H54" s="24" t="n">
        <v>56.69</v>
      </c>
      <c r="I54" s="24" t="n">
        <v>70.77</v>
      </c>
      <c r="J54" s="24" t="n">
        <v>3538.5</v>
      </c>
      <c r="K54" s="25" t="n">
        <v>0.00449803013356042</v>
      </c>
    </row>
    <row r="55" customFormat="false" ht="12.8" hidden="false" customHeight="false" outlineLevel="0" collapsed="false">
      <c r="A55" s="20" t="s">
        <v>160</v>
      </c>
      <c r="B55" s="21" t="s">
        <v>48</v>
      </c>
      <c r="C55" s="20" t="s">
        <v>45</v>
      </c>
      <c r="D55" s="20" t="s">
        <v>136</v>
      </c>
      <c r="E55" s="22" t="s">
        <v>50</v>
      </c>
      <c r="F55" s="23" t="n">
        <v>202</v>
      </c>
      <c r="G55" s="21" t="n">
        <v>95</v>
      </c>
      <c r="H55" s="24" t="n">
        <v>24.14</v>
      </c>
      <c r="I55" s="24" t="n">
        <v>30.13</v>
      </c>
      <c r="J55" s="24" t="n">
        <v>2862.35</v>
      </c>
      <c r="K55" s="25" t="n">
        <v>0.00363852947655692</v>
      </c>
    </row>
    <row r="56" customFormat="false" ht="12.8" hidden="false" customHeight="false" outlineLevel="0" collapsed="false">
      <c r="A56" s="20" t="s">
        <v>161</v>
      </c>
      <c r="B56" s="21" t="s">
        <v>111</v>
      </c>
      <c r="C56" s="20" t="s">
        <v>45</v>
      </c>
      <c r="D56" s="20" t="s">
        <v>112</v>
      </c>
      <c r="E56" s="22" t="s">
        <v>50</v>
      </c>
      <c r="F56" s="23" t="n">
        <v>190</v>
      </c>
      <c r="G56" s="21" t="n">
        <v>2</v>
      </c>
      <c r="H56" s="24" t="n">
        <v>729.98</v>
      </c>
      <c r="I56" s="24" t="n">
        <v>911.38</v>
      </c>
      <c r="J56" s="24" t="n">
        <v>1822.76</v>
      </c>
      <c r="K56" s="25" t="n">
        <v>0.0023170352992083</v>
      </c>
    </row>
    <row r="57" customFormat="false" ht="24" hidden="false" customHeight="true" outlineLevel="0" collapsed="false">
      <c r="A57" s="20" t="s">
        <v>162</v>
      </c>
      <c r="B57" s="21" t="s">
        <v>138</v>
      </c>
      <c r="C57" s="20" t="s">
        <v>139</v>
      </c>
      <c r="D57" s="20" t="s">
        <v>140</v>
      </c>
      <c r="E57" s="22" t="s">
        <v>141</v>
      </c>
      <c r="F57" s="23" t="s">
        <v>27</v>
      </c>
      <c r="G57" s="21" t="n">
        <v>2</v>
      </c>
      <c r="H57" s="24" t="n">
        <v>42.88</v>
      </c>
      <c r="I57" s="24" t="n">
        <v>53.53</v>
      </c>
      <c r="J57" s="24" t="n">
        <v>107.06</v>
      </c>
      <c r="K57" s="25" t="n">
        <v>0.000136091311600672</v>
      </c>
    </row>
    <row r="58" customFormat="false" ht="48" hidden="false" customHeight="true" outlineLevel="0" collapsed="false">
      <c r="A58" s="20" t="s">
        <v>163</v>
      </c>
      <c r="B58" s="21" t="s">
        <v>114</v>
      </c>
      <c r="C58" s="20" t="s">
        <v>24</v>
      </c>
      <c r="D58" s="20" t="s">
        <v>115</v>
      </c>
      <c r="E58" s="22" t="s">
        <v>50</v>
      </c>
      <c r="F58" s="23" t="s">
        <v>116</v>
      </c>
      <c r="G58" s="21" t="n">
        <v>2</v>
      </c>
      <c r="H58" s="24" t="n">
        <v>614.39</v>
      </c>
      <c r="I58" s="24" t="n">
        <v>767.06</v>
      </c>
      <c r="J58" s="24" t="n">
        <v>1534.12</v>
      </c>
      <c r="K58" s="25" t="n">
        <v>0.00195012519104075</v>
      </c>
    </row>
    <row r="59" customFormat="false" ht="24" hidden="false" customHeight="true" outlineLevel="0" collapsed="false">
      <c r="A59" s="20" t="s">
        <v>164</v>
      </c>
      <c r="B59" s="21" t="s">
        <v>143</v>
      </c>
      <c r="C59" s="20" t="s">
        <v>139</v>
      </c>
      <c r="D59" s="20" t="s">
        <v>144</v>
      </c>
      <c r="E59" s="22" t="s">
        <v>141</v>
      </c>
      <c r="F59" s="23" t="s">
        <v>27</v>
      </c>
      <c r="G59" s="21" t="n">
        <v>2</v>
      </c>
      <c r="H59" s="24" t="n">
        <v>43.88</v>
      </c>
      <c r="I59" s="24" t="n">
        <v>54.78</v>
      </c>
      <c r="J59" s="24" t="n">
        <v>109.56</v>
      </c>
      <c r="K59" s="25" t="n">
        <v>0.000139269233130671</v>
      </c>
    </row>
    <row r="60" customFormat="false" ht="12.8" hidden="false" customHeight="false" outlineLevel="0" collapsed="false">
      <c r="A60" s="20" t="s">
        <v>165</v>
      </c>
      <c r="B60" s="21" t="s">
        <v>118</v>
      </c>
      <c r="C60" s="20" t="s">
        <v>45</v>
      </c>
      <c r="D60" s="20" t="s">
        <v>119</v>
      </c>
      <c r="E60" s="22" t="s">
        <v>50</v>
      </c>
      <c r="F60" s="23" t="n">
        <v>190</v>
      </c>
      <c r="G60" s="21" t="n">
        <v>2</v>
      </c>
      <c r="H60" s="24" t="n">
        <v>173.32</v>
      </c>
      <c r="I60" s="24" t="n">
        <v>216.39</v>
      </c>
      <c r="J60" s="24" t="n">
        <v>432.78</v>
      </c>
      <c r="K60" s="25" t="n">
        <v>0.000550136351901166</v>
      </c>
    </row>
    <row r="61" customFormat="false" ht="12.8" hidden="false" customHeight="false" outlineLevel="0" collapsed="false">
      <c r="A61" s="20" t="s">
        <v>166</v>
      </c>
      <c r="B61" s="21" t="s">
        <v>121</v>
      </c>
      <c r="C61" s="20" t="s">
        <v>45</v>
      </c>
      <c r="D61" s="20" t="s">
        <v>122</v>
      </c>
      <c r="E61" s="22" t="s">
        <v>50</v>
      </c>
      <c r="F61" s="23" t="n">
        <v>190</v>
      </c>
      <c r="G61" s="21" t="n">
        <v>2</v>
      </c>
      <c r="H61" s="24" t="n">
        <v>28.31</v>
      </c>
      <c r="I61" s="24" t="n">
        <v>35.34</v>
      </c>
      <c r="J61" s="24" t="n">
        <v>70.68</v>
      </c>
      <c r="K61" s="25" t="n">
        <v>8.98461974961283E-005</v>
      </c>
    </row>
    <row r="62" customFormat="false" ht="12.8" hidden="false" customHeight="false" outlineLevel="0" collapsed="false">
      <c r="A62" s="20" t="s">
        <v>167</v>
      </c>
      <c r="B62" s="21" t="s">
        <v>124</v>
      </c>
      <c r="C62" s="20" t="s">
        <v>45</v>
      </c>
      <c r="D62" s="20" t="s">
        <v>125</v>
      </c>
      <c r="E62" s="22" t="s">
        <v>50</v>
      </c>
      <c r="F62" s="23" t="n">
        <v>190</v>
      </c>
      <c r="G62" s="21" t="n">
        <v>6</v>
      </c>
      <c r="H62" s="24" t="n">
        <v>1095.56</v>
      </c>
      <c r="I62" s="24" t="n">
        <v>1367.8</v>
      </c>
      <c r="J62" s="24" t="n">
        <v>8206.8</v>
      </c>
      <c r="K62" s="25" t="n">
        <v>0.0104322265649579</v>
      </c>
    </row>
    <row r="63" customFormat="false" ht="12.8" hidden="false" customHeight="false" outlineLevel="0" collapsed="false">
      <c r="A63" s="20" t="s">
        <v>168</v>
      </c>
      <c r="B63" s="21" t="s">
        <v>127</v>
      </c>
      <c r="C63" s="20" t="s">
        <v>45</v>
      </c>
      <c r="D63" s="20" t="s">
        <v>128</v>
      </c>
      <c r="E63" s="22" t="s">
        <v>50</v>
      </c>
      <c r="F63" s="23" t="n">
        <v>190</v>
      </c>
      <c r="G63" s="21" t="n">
        <v>2</v>
      </c>
      <c r="H63" s="24" t="n">
        <v>1313.71</v>
      </c>
      <c r="I63" s="24" t="n">
        <v>1640.16</v>
      </c>
      <c r="J63" s="24" t="n">
        <v>3280.32</v>
      </c>
      <c r="K63" s="25" t="n">
        <v>0.00416983982131437</v>
      </c>
    </row>
    <row r="64" customFormat="false" ht="35.25" hidden="false" customHeight="false" outlineLevel="0" collapsed="false">
      <c r="A64" s="20" t="s">
        <v>169</v>
      </c>
      <c r="B64" s="21" t="s">
        <v>130</v>
      </c>
      <c r="C64" s="20" t="s">
        <v>131</v>
      </c>
      <c r="D64" s="20" t="s">
        <v>132</v>
      </c>
      <c r="E64" s="22" t="s">
        <v>50</v>
      </c>
      <c r="F64" s="23" t="n">
        <v>30.01</v>
      </c>
      <c r="G64" s="21" t="n">
        <v>2</v>
      </c>
      <c r="H64" s="24" t="n">
        <v>213.3</v>
      </c>
      <c r="I64" s="24" t="n">
        <v>266.3</v>
      </c>
      <c r="J64" s="24" t="n">
        <v>532.6</v>
      </c>
      <c r="K64" s="25" t="n">
        <v>0.000677024402750961</v>
      </c>
    </row>
    <row r="65" s="19" customFormat="true" ht="12.8" hidden="false" customHeight="false" outlineLevel="0" collapsed="false">
      <c r="A65" s="14" t="s">
        <v>170</v>
      </c>
      <c r="B65" s="14"/>
      <c r="C65" s="14"/>
      <c r="D65" s="14" t="s">
        <v>171</v>
      </c>
      <c r="E65" s="14"/>
      <c r="F65" s="15"/>
      <c r="G65" s="16"/>
      <c r="H65" s="14"/>
      <c r="I65" s="14"/>
      <c r="J65" s="17" t="n">
        <v>170621.2</v>
      </c>
      <c r="K65" s="18" t="n">
        <v>0.216888313981698</v>
      </c>
    </row>
    <row r="66" customFormat="false" ht="48" hidden="false" customHeight="true" outlineLevel="0" collapsed="false">
      <c r="A66" s="20" t="s">
        <v>172</v>
      </c>
      <c r="B66" s="21" t="s">
        <v>65</v>
      </c>
      <c r="C66" s="20" t="s">
        <v>24</v>
      </c>
      <c r="D66" s="20" t="s">
        <v>66</v>
      </c>
      <c r="E66" s="22" t="s">
        <v>34</v>
      </c>
      <c r="F66" s="23" t="s">
        <v>60</v>
      </c>
      <c r="G66" s="21" t="n">
        <v>230</v>
      </c>
      <c r="H66" s="24" t="n">
        <v>107.07</v>
      </c>
      <c r="I66" s="24" t="n">
        <v>133.67</v>
      </c>
      <c r="J66" s="24" t="n">
        <v>30744.1</v>
      </c>
      <c r="K66" s="25" t="n">
        <v>0.0390809349241754</v>
      </c>
    </row>
    <row r="67" customFormat="false" ht="35.05" hidden="false" customHeight="false" outlineLevel="0" collapsed="false">
      <c r="A67" s="20" t="s">
        <v>173</v>
      </c>
      <c r="B67" s="21" t="s">
        <v>68</v>
      </c>
      <c r="C67" s="20" t="s">
        <v>24</v>
      </c>
      <c r="D67" s="20" t="s">
        <v>69</v>
      </c>
      <c r="E67" s="22" t="s">
        <v>34</v>
      </c>
      <c r="F67" s="23" t="s">
        <v>70</v>
      </c>
      <c r="G67" s="21" t="n">
        <v>19</v>
      </c>
      <c r="H67" s="24" t="n">
        <v>327.14</v>
      </c>
      <c r="I67" s="24" t="n">
        <v>408.43</v>
      </c>
      <c r="J67" s="24" t="n">
        <v>7760.17</v>
      </c>
      <c r="K67" s="25" t="n">
        <v>0.00986448452778057</v>
      </c>
    </row>
    <row r="68" customFormat="false" ht="36" hidden="false" customHeight="true" outlineLevel="0" collapsed="false">
      <c r="A68" s="20" t="s">
        <v>174</v>
      </c>
      <c r="B68" s="21" t="s">
        <v>175</v>
      </c>
      <c r="C68" s="20" t="s">
        <v>24</v>
      </c>
      <c r="D68" s="20" t="s">
        <v>176</v>
      </c>
      <c r="E68" s="22" t="s">
        <v>34</v>
      </c>
      <c r="F68" s="23" t="s">
        <v>74</v>
      </c>
      <c r="G68" s="21" t="n">
        <v>80</v>
      </c>
      <c r="H68" s="24" t="n">
        <v>63.06</v>
      </c>
      <c r="I68" s="24" t="n">
        <v>78.73</v>
      </c>
      <c r="J68" s="24" t="n">
        <v>6298.4</v>
      </c>
      <c r="K68" s="25" t="n">
        <v>0.00800632838581798</v>
      </c>
    </row>
    <row r="69" customFormat="false" ht="48" hidden="false" customHeight="true" outlineLevel="0" collapsed="false">
      <c r="A69" s="20" t="s">
        <v>177</v>
      </c>
      <c r="B69" s="21" t="s">
        <v>76</v>
      </c>
      <c r="C69" s="20" t="s">
        <v>24</v>
      </c>
      <c r="D69" s="20" t="s">
        <v>77</v>
      </c>
      <c r="E69" s="22" t="s">
        <v>34</v>
      </c>
      <c r="F69" s="23" t="s">
        <v>74</v>
      </c>
      <c r="G69" s="21" t="n">
        <v>80</v>
      </c>
      <c r="H69" s="24" t="n">
        <v>60.54</v>
      </c>
      <c r="I69" s="24" t="n">
        <v>75.58</v>
      </c>
      <c r="J69" s="24" t="n">
        <v>6046.4</v>
      </c>
      <c r="K69" s="25" t="n">
        <v>0.00768599389559409</v>
      </c>
    </row>
    <row r="70" customFormat="false" ht="12.8" hidden="false" customHeight="false" outlineLevel="0" collapsed="false">
      <c r="A70" s="20" t="s">
        <v>178</v>
      </c>
      <c r="B70" s="21" t="s">
        <v>79</v>
      </c>
      <c r="C70" s="20" t="s">
        <v>24</v>
      </c>
      <c r="D70" s="20" t="s">
        <v>80</v>
      </c>
      <c r="E70" s="22" t="s">
        <v>26</v>
      </c>
      <c r="F70" s="23" t="s">
        <v>27</v>
      </c>
      <c r="G70" s="21" t="n">
        <v>40</v>
      </c>
      <c r="H70" s="24" t="n">
        <v>27.8</v>
      </c>
      <c r="I70" s="24" t="n">
        <v>34.7</v>
      </c>
      <c r="J70" s="24" t="n">
        <v>1388</v>
      </c>
      <c r="K70" s="25" t="n">
        <v>0.00176438203345538</v>
      </c>
    </row>
    <row r="71" customFormat="false" ht="24" hidden="false" customHeight="false" outlineLevel="0" collapsed="false">
      <c r="A71" s="20" t="s">
        <v>179</v>
      </c>
      <c r="B71" s="21" t="s">
        <v>82</v>
      </c>
      <c r="C71" s="20" t="s">
        <v>24</v>
      </c>
      <c r="D71" s="20" t="s">
        <v>83</v>
      </c>
      <c r="E71" s="22" t="s">
        <v>26</v>
      </c>
      <c r="F71" s="23" t="s">
        <v>27</v>
      </c>
      <c r="G71" s="21" t="n">
        <v>40</v>
      </c>
      <c r="H71" s="24" t="n">
        <v>21.61</v>
      </c>
      <c r="I71" s="24" t="n">
        <v>26.98</v>
      </c>
      <c r="J71" s="24" t="n">
        <v>1079.2</v>
      </c>
      <c r="K71" s="25" t="n">
        <v>0.00137184516606992</v>
      </c>
    </row>
    <row r="72" customFormat="false" ht="35.05" hidden="false" customHeight="false" outlineLevel="0" collapsed="false">
      <c r="A72" s="20" t="s">
        <v>180</v>
      </c>
      <c r="B72" s="21" t="s">
        <v>85</v>
      </c>
      <c r="C72" s="20" t="s">
        <v>24</v>
      </c>
      <c r="D72" s="20" t="s">
        <v>86</v>
      </c>
      <c r="E72" s="22" t="s">
        <v>87</v>
      </c>
      <c r="F72" s="23" t="s">
        <v>70</v>
      </c>
      <c r="G72" s="21" t="n">
        <v>123</v>
      </c>
      <c r="H72" s="24" t="n">
        <v>208.78</v>
      </c>
      <c r="I72" s="24" t="n">
        <v>260.66</v>
      </c>
      <c r="J72" s="24" t="n">
        <v>32061.18</v>
      </c>
      <c r="K72" s="25" t="n">
        <v>0.0407551656796678</v>
      </c>
    </row>
    <row r="73" customFormat="false" ht="35.05" hidden="false" customHeight="false" outlineLevel="0" collapsed="false">
      <c r="A73" s="20" t="s">
        <v>181</v>
      </c>
      <c r="B73" s="21" t="s">
        <v>89</v>
      </c>
      <c r="C73" s="20" t="s">
        <v>24</v>
      </c>
      <c r="D73" s="20" t="s">
        <v>90</v>
      </c>
      <c r="E73" s="22" t="s">
        <v>87</v>
      </c>
      <c r="F73" s="23" t="s">
        <v>70</v>
      </c>
      <c r="G73" s="21" t="n">
        <v>115</v>
      </c>
      <c r="H73" s="24" t="n">
        <v>410.38</v>
      </c>
      <c r="I73" s="24" t="n">
        <v>512.35</v>
      </c>
      <c r="J73" s="24" t="n">
        <v>58920.25</v>
      </c>
      <c r="K73" s="25" t="n">
        <v>0.0748975724111666</v>
      </c>
    </row>
    <row r="74" customFormat="false" ht="12.8" hidden="false" customHeight="false" outlineLevel="0" collapsed="false">
      <c r="A74" s="20" t="s">
        <v>182</v>
      </c>
      <c r="B74" s="21" t="s">
        <v>156</v>
      </c>
      <c r="C74" s="20" t="s">
        <v>24</v>
      </c>
      <c r="D74" s="20" t="s">
        <v>157</v>
      </c>
      <c r="E74" s="22" t="s">
        <v>26</v>
      </c>
      <c r="F74" s="23" t="s">
        <v>27</v>
      </c>
      <c r="G74" s="21" t="n">
        <v>16</v>
      </c>
      <c r="H74" s="24" t="n">
        <v>26.56</v>
      </c>
      <c r="I74" s="24" t="n">
        <v>33.16</v>
      </c>
      <c r="J74" s="24" t="n">
        <v>530.56</v>
      </c>
      <c r="K74" s="25" t="n">
        <v>0.000674431218782482</v>
      </c>
    </row>
    <row r="75" customFormat="false" ht="24" hidden="false" customHeight="false" outlineLevel="0" collapsed="false">
      <c r="A75" s="20" t="s">
        <v>183</v>
      </c>
      <c r="B75" s="21" t="s">
        <v>103</v>
      </c>
      <c r="C75" s="20" t="s">
        <v>24</v>
      </c>
      <c r="D75" s="20" t="s">
        <v>104</v>
      </c>
      <c r="E75" s="22" t="s">
        <v>34</v>
      </c>
      <c r="F75" s="23" t="s">
        <v>105</v>
      </c>
      <c r="G75" s="21" t="n">
        <v>3.8</v>
      </c>
      <c r="H75" s="24" t="n">
        <v>115.76</v>
      </c>
      <c r="I75" s="24" t="n">
        <v>144.52</v>
      </c>
      <c r="J75" s="24" t="n">
        <v>549.17</v>
      </c>
      <c r="K75" s="25" t="n">
        <v>0.000698087666651794</v>
      </c>
    </row>
    <row r="76" customFormat="false" ht="46.5" hidden="false" customHeight="false" outlineLevel="0" collapsed="false">
      <c r="A76" s="20" t="s">
        <v>184</v>
      </c>
      <c r="B76" s="21" t="s">
        <v>107</v>
      </c>
      <c r="C76" s="20" t="s">
        <v>24</v>
      </c>
      <c r="D76" s="20" t="s">
        <v>108</v>
      </c>
      <c r="E76" s="22" t="s">
        <v>34</v>
      </c>
      <c r="F76" s="23" t="s">
        <v>109</v>
      </c>
      <c r="G76" s="21" t="n">
        <v>50</v>
      </c>
      <c r="H76" s="24" t="n">
        <v>56.69</v>
      </c>
      <c r="I76" s="24" t="n">
        <v>70.77</v>
      </c>
      <c r="J76" s="24" t="n">
        <v>3538.5</v>
      </c>
      <c r="K76" s="25" t="n">
        <v>0.00449803013356042</v>
      </c>
    </row>
    <row r="77" customFormat="false" ht="12.8" hidden="false" customHeight="false" outlineLevel="0" collapsed="false">
      <c r="A77" s="20" t="s">
        <v>185</v>
      </c>
      <c r="B77" s="21" t="s">
        <v>111</v>
      </c>
      <c r="C77" s="20" t="s">
        <v>45</v>
      </c>
      <c r="D77" s="20" t="s">
        <v>112</v>
      </c>
      <c r="E77" s="22" t="s">
        <v>50</v>
      </c>
      <c r="F77" s="23" t="n">
        <v>190</v>
      </c>
      <c r="G77" s="21" t="n">
        <v>2</v>
      </c>
      <c r="H77" s="24" t="n">
        <v>729.98</v>
      </c>
      <c r="I77" s="24" t="n">
        <v>911.38</v>
      </c>
      <c r="J77" s="24" t="n">
        <v>1822.76</v>
      </c>
      <c r="K77" s="25" t="n">
        <v>0.0023170352992083</v>
      </c>
    </row>
    <row r="78" customFormat="false" ht="48" hidden="false" customHeight="true" outlineLevel="0" collapsed="false">
      <c r="A78" s="20" t="s">
        <v>186</v>
      </c>
      <c r="B78" s="21" t="s">
        <v>114</v>
      </c>
      <c r="C78" s="20" t="s">
        <v>24</v>
      </c>
      <c r="D78" s="20" t="s">
        <v>115</v>
      </c>
      <c r="E78" s="22" t="s">
        <v>50</v>
      </c>
      <c r="F78" s="23" t="s">
        <v>116</v>
      </c>
      <c r="G78" s="21" t="n">
        <v>2</v>
      </c>
      <c r="H78" s="24" t="n">
        <v>614.39</v>
      </c>
      <c r="I78" s="24" t="n">
        <v>767.06</v>
      </c>
      <c r="J78" s="24" t="n">
        <v>1534.12</v>
      </c>
      <c r="K78" s="25" t="n">
        <v>0.00195012519104075</v>
      </c>
    </row>
    <row r="79" customFormat="false" ht="12.8" hidden="false" customHeight="false" outlineLevel="0" collapsed="false">
      <c r="A79" s="20" t="s">
        <v>187</v>
      </c>
      <c r="B79" s="21" t="s">
        <v>118</v>
      </c>
      <c r="C79" s="20" t="s">
        <v>45</v>
      </c>
      <c r="D79" s="20" t="s">
        <v>119</v>
      </c>
      <c r="E79" s="22" t="s">
        <v>50</v>
      </c>
      <c r="F79" s="23" t="n">
        <v>190</v>
      </c>
      <c r="G79" s="21" t="n">
        <v>2</v>
      </c>
      <c r="H79" s="24" t="n">
        <v>173.32</v>
      </c>
      <c r="I79" s="24" t="n">
        <v>216.39</v>
      </c>
      <c r="J79" s="24" t="n">
        <v>432.78</v>
      </c>
      <c r="K79" s="25" t="n">
        <v>0.000550136351901166</v>
      </c>
    </row>
    <row r="80" customFormat="false" ht="12.8" hidden="false" customHeight="false" outlineLevel="0" collapsed="false">
      <c r="A80" s="20" t="s">
        <v>188</v>
      </c>
      <c r="B80" s="21" t="s">
        <v>121</v>
      </c>
      <c r="C80" s="20" t="s">
        <v>45</v>
      </c>
      <c r="D80" s="20" t="s">
        <v>122</v>
      </c>
      <c r="E80" s="22" t="s">
        <v>50</v>
      </c>
      <c r="F80" s="23" t="n">
        <v>190</v>
      </c>
      <c r="G80" s="21" t="n">
        <v>2</v>
      </c>
      <c r="H80" s="24" t="n">
        <v>28.31</v>
      </c>
      <c r="I80" s="24" t="n">
        <v>35.34</v>
      </c>
      <c r="J80" s="24" t="n">
        <v>70.68</v>
      </c>
      <c r="K80" s="25" t="n">
        <v>8.98461974961283E-005</v>
      </c>
    </row>
    <row r="81" customFormat="false" ht="12.8" hidden="false" customHeight="false" outlineLevel="0" collapsed="false">
      <c r="A81" s="20" t="s">
        <v>189</v>
      </c>
      <c r="B81" s="21" t="s">
        <v>124</v>
      </c>
      <c r="C81" s="20" t="s">
        <v>45</v>
      </c>
      <c r="D81" s="20" t="s">
        <v>125</v>
      </c>
      <c r="E81" s="22" t="s">
        <v>50</v>
      </c>
      <c r="F81" s="23" t="n">
        <v>190</v>
      </c>
      <c r="G81" s="21" t="n">
        <v>6</v>
      </c>
      <c r="H81" s="24" t="n">
        <v>1095.56</v>
      </c>
      <c r="I81" s="24" t="n">
        <v>1367.8</v>
      </c>
      <c r="J81" s="24" t="n">
        <v>8206.8</v>
      </c>
      <c r="K81" s="25" t="n">
        <v>0.0104322265649579</v>
      </c>
    </row>
    <row r="82" customFormat="false" ht="12.8" hidden="false" customHeight="false" outlineLevel="0" collapsed="false">
      <c r="A82" s="20" t="s">
        <v>190</v>
      </c>
      <c r="B82" s="21" t="s">
        <v>127</v>
      </c>
      <c r="C82" s="20" t="s">
        <v>45</v>
      </c>
      <c r="D82" s="20" t="s">
        <v>128</v>
      </c>
      <c r="E82" s="22" t="s">
        <v>50</v>
      </c>
      <c r="F82" s="23" t="n">
        <v>190</v>
      </c>
      <c r="G82" s="21" t="n">
        <v>2</v>
      </c>
      <c r="H82" s="24" t="n">
        <v>1313.71</v>
      </c>
      <c r="I82" s="24" t="n">
        <v>1640.16</v>
      </c>
      <c r="J82" s="24" t="n">
        <v>3280.32</v>
      </c>
      <c r="K82" s="25" t="n">
        <v>0.00416983982131437</v>
      </c>
    </row>
    <row r="83" customFormat="false" ht="36" hidden="false" customHeight="true" outlineLevel="0" collapsed="false">
      <c r="A83" s="20" t="s">
        <v>191</v>
      </c>
      <c r="B83" s="21" t="s">
        <v>130</v>
      </c>
      <c r="C83" s="20" t="s">
        <v>131</v>
      </c>
      <c r="D83" s="20" t="s">
        <v>132</v>
      </c>
      <c r="E83" s="22" t="s">
        <v>50</v>
      </c>
      <c r="F83" s="23" t="n">
        <v>30.01</v>
      </c>
      <c r="G83" s="21" t="n">
        <v>2</v>
      </c>
      <c r="H83" s="24" t="n">
        <v>213.3</v>
      </c>
      <c r="I83" s="24" t="n">
        <v>266.3</v>
      </c>
      <c r="J83" s="24" t="n">
        <v>532.6</v>
      </c>
      <c r="K83" s="25" t="n">
        <v>0.000677024402750961</v>
      </c>
    </row>
    <row r="84" customFormat="false" ht="12.8" hidden="false" customHeight="false" outlineLevel="0" collapsed="false">
      <c r="A84" s="20" t="s">
        <v>192</v>
      </c>
      <c r="B84" s="21" t="s">
        <v>52</v>
      </c>
      <c r="C84" s="20" t="s">
        <v>45</v>
      </c>
      <c r="D84" s="20" t="s">
        <v>134</v>
      </c>
      <c r="E84" s="22" t="s">
        <v>50</v>
      </c>
      <c r="F84" s="23" t="n">
        <v>200</v>
      </c>
      <c r="G84" s="21" t="n">
        <v>112</v>
      </c>
      <c r="H84" s="24" t="n">
        <v>19.64</v>
      </c>
      <c r="I84" s="24" t="n">
        <v>24.52</v>
      </c>
      <c r="J84" s="24" t="n">
        <v>2746.24</v>
      </c>
      <c r="K84" s="25" t="n">
        <v>0.00349093408901765</v>
      </c>
    </row>
    <row r="85" customFormat="false" ht="12.8" hidden="false" customHeight="false" outlineLevel="0" collapsed="false">
      <c r="A85" s="20" t="s">
        <v>193</v>
      </c>
      <c r="B85" s="21" t="s">
        <v>48</v>
      </c>
      <c r="C85" s="20" t="s">
        <v>45</v>
      </c>
      <c r="D85" s="20" t="s">
        <v>136</v>
      </c>
      <c r="E85" s="22" t="s">
        <v>50</v>
      </c>
      <c r="F85" s="23" t="n">
        <v>202</v>
      </c>
      <c r="G85" s="21" t="n">
        <v>95</v>
      </c>
      <c r="H85" s="24" t="n">
        <v>24.14</v>
      </c>
      <c r="I85" s="24" t="n">
        <v>30.13</v>
      </c>
      <c r="J85" s="24" t="n">
        <v>2862.35</v>
      </c>
      <c r="K85" s="25" t="n">
        <v>0.00363852947655692</v>
      </c>
    </row>
    <row r="86" customFormat="false" ht="24" hidden="false" customHeight="false" outlineLevel="0" collapsed="false">
      <c r="A86" s="20" t="s">
        <v>194</v>
      </c>
      <c r="B86" s="21" t="s">
        <v>138</v>
      </c>
      <c r="C86" s="20" t="s">
        <v>139</v>
      </c>
      <c r="D86" s="20" t="s">
        <v>140</v>
      </c>
      <c r="E86" s="22" t="s">
        <v>141</v>
      </c>
      <c r="F86" s="23" t="s">
        <v>27</v>
      </c>
      <c r="G86" s="21" t="n">
        <v>2</v>
      </c>
      <c r="H86" s="24" t="n">
        <v>42.88</v>
      </c>
      <c r="I86" s="24" t="n">
        <v>53.53</v>
      </c>
      <c r="J86" s="24" t="n">
        <v>107.06</v>
      </c>
      <c r="K86" s="25" t="n">
        <v>0.000136091311600672</v>
      </c>
    </row>
    <row r="87" customFormat="false" ht="24" hidden="false" customHeight="false" outlineLevel="0" collapsed="false">
      <c r="A87" s="20" t="s">
        <v>195</v>
      </c>
      <c r="B87" s="21" t="s">
        <v>143</v>
      </c>
      <c r="C87" s="20" t="s">
        <v>139</v>
      </c>
      <c r="D87" s="20" t="s">
        <v>144</v>
      </c>
      <c r="E87" s="22" t="s">
        <v>141</v>
      </c>
      <c r="F87" s="23" t="s">
        <v>27</v>
      </c>
      <c r="G87" s="21" t="n">
        <v>2</v>
      </c>
      <c r="H87" s="24" t="n">
        <v>43.88</v>
      </c>
      <c r="I87" s="24" t="n">
        <v>54.78</v>
      </c>
      <c r="J87" s="24" t="n">
        <v>109.56</v>
      </c>
      <c r="K87" s="25" t="n">
        <v>0.000139269233130671</v>
      </c>
    </row>
    <row r="88" s="19" customFormat="true" ht="12.8" hidden="false" customHeight="false" outlineLevel="0" collapsed="false">
      <c r="A88" s="14" t="s">
        <v>196</v>
      </c>
      <c r="B88" s="14"/>
      <c r="C88" s="14"/>
      <c r="D88" s="14" t="s">
        <v>197</v>
      </c>
      <c r="E88" s="14"/>
      <c r="F88" s="15"/>
      <c r="G88" s="16"/>
      <c r="H88" s="14"/>
      <c r="I88" s="14"/>
      <c r="J88" s="17" t="n">
        <v>45965.04</v>
      </c>
      <c r="K88" s="18" t="n">
        <v>0.0584293160973039</v>
      </c>
    </row>
    <row r="89" customFormat="false" ht="60" hidden="false" customHeight="true" outlineLevel="0" collapsed="false">
      <c r="A89" s="20" t="s">
        <v>198</v>
      </c>
      <c r="B89" s="21" t="s">
        <v>99</v>
      </c>
      <c r="C89" s="20" t="s">
        <v>24</v>
      </c>
      <c r="D89" s="20" t="s">
        <v>100</v>
      </c>
      <c r="E89" s="22" t="s">
        <v>50</v>
      </c>
      <c r="F89" s="23" t="s">
        <v>101</v>
      </c>
      <c r="G89" s="21" t="n">
        <v>20</v>
      </c>
      <c r="H89" s="24" t="n">
        <v>1179.3</v>
      </c>
      <c r="I89" s="24" t="n">
        <v>1472.35</v>
      </c>
      <c r="J89" s="24" t="n">
        <v>29447</v>
      </c>
      <c r="K89" s="25" t="n">
        <v>0.0374321021175508</v>
      </c>
    </row>
    <row r="90" customFormat="false" ht="24" hidden="false" customHeight="true" outlineLevel="0" collapsed="false">
      <c r="A90" s="20" t="s">
        <v>199</v>
      </c>
      <c r="B90" s="21" t="s">
        <v>200</v>
      </c>
      <c r="C90" s="20" t="s">
        <v>45</v>
      </c>
      <c r="D90" s="20" t="s">
        <v>201</v>
      </c>
      <c r="E90" s="22" t="s">
        <v>34</v>
      </c>
      <c r="F90" s="23" t="n">
        <v>171</v>
      </c>
      <c r="G90" s="21" t="n">
        <v>156</v>
      </c>
      <c r="H90" s="24" t="n">
        <v>74.91</v>
      </c>
      <c r="I90" s="24" t="n">
        <v>93.52</v>
      </c>
      <c r="J90" s="24" t="n">
        <v>14589.12</v>
      </c>
      <c r="K90" s="25" t="n">
        <v>0.0185452314206949</v>
      </c>
    </row>
    <row r="91" customFormat="false" ht="60" hidden="false" customHeight="true" outlineLevel="0" collapsed="false">
      <c r="A91" s="20" t="s">
        <v>202</v>
      </c>
      <c r="B91" s="21" t="s">
        <v>203</v>
      </c>
      <c r="C91" s="20" t="s">
        <v>24</v>
      </c>
      <c r="D91" s="20" t="s">
        <v>204</v>
      </c>
      <c r="E91" s="22" t="s">
        <v>87</v>
      </c>
      <c r="F91" s="23" t="s">
        <v>205</v>
      </c>
      <c r="G91" s="21" t="n">
        <v>2.8</v>
      </c>
      <c r="H91" s="24" t="n">
        <v>41.46</v>
      </c>
      <c r="I91" s="24" t="n">
        <v>51.76</v>
      </c>
      <c r="J91" s="24" t="n">
        <v>144.92</v>
      </c>
      <c r="K91" s="25" t="n">
        <v>0.000184217755250975</v>
      </c>
    </row>
    <row r="92" customFormat="false" ht="12.8" hidden="false" customHeight="false" outlineLevel="0" collapsed="false">
      <c r="A92" s="20" t="s">
        <v>206</v>
      </c>
      <c r="B92" s="21" t="s">
        <v>44</v>
      </c>
      <c r="C92" s="20" t="s">
        <v>45</v>
      </c>
      <c r="D92" s="20" t="s">
        <v>46</v>
      </c>
      <c r="E92" s="22" t="s">
        <v>34</v>
      </c>
      <c r="F92" s="23" t="n">
        <v>172</v>
      </c>
      <c r="G92" s="21" t="n">
        <v>2</v>
      </c>
      <c r="H92" s="24" t="n">
        <v>143.76</v>
      </c>
      <c r="I92" s="24" t="n">
        <v>179.48</v>
      </c>
      <c r="J92" s="24" t="n">
        <v>358.96</v>
      </c>
      <c r="K92" s="25" t="n">
        <v>0.000456298684963359</v>
      </c>
    </row>
    <row r="93" customFormat="false" ht="12.8" hidden="false" customHeight="false" outlineLevel="0" collapsed="false">
      <c r="A93" s="20" t="s">
        <v>207</v>
      </c>
      <c r="B93" s="21" t="s">
        <v>156</v>
      </c>
      <c r="C93" s="20" t="s">
        <v>24</v>
      </c>
      <c r="D93" s="20" t="s">
        <v>157</v>
      </c>
      <c r="E93" s="22" t="s">
        <v>26</v>
      </c>
      <c r="F93" s="23" t="s">
        <v>27</v>
      </c>
      <c r="G93" s="21" t="n">
        <v>24</v>
      </c>
      <c r="H93" s="24" t="n">
        <v>26.56</v>
      </c>
      <c r="I93" s="24" t="n">
        <v>33.16</v>
      </c>
      <c r="J93" s="24" t="n">
        <v>795.84</v>
      </c>
      <c r="K93" s="25" t="n">
        <v>0.00101164682817372</v>
      </c>
    </row>
    <row r="94" customFormat="false" ht="12.8" hidden="false" customHeight="false" outlineLevel="0" collapsed="false">
      <c r="A94" s="20" t="s">
        <v>208</v>
      </c>
      <c r="B94" s="21" t="s">
        <v>52</v>
      </c>
      <c r="C94" s="20" t="s">
        <v>45</v>
      </c>
      <c r="D94" s="20" t="s">
        <v>134</v>
      </c>
      <c r="E94" s="22" t="s">
        <v>50</v>
      </c>
      <c r="F94" s="23" t="n">
        <v>200</v>
      </c>
      <c r="G94" s="21" t="n">
        <v>6</v>
      </c>
      <c r="H94" s="24" t="n">
        <v>19.64</v>
      </c>
      <c r="I94" s="24" t="n">
        <v>24.52</v>
      </c>
      <c r="J94" s="24" t="n">
        <v>147.12</v>
      </c>
      <c r="K94" s="25" t="n">
        <v>0.000187014326197374</v>
      </c>
    </row>
    <row r="95" customFormat="false" ht="12.8" hidden="false" customHeight="false" outlineLevel="0" collapsed="false">
      <c r="A95" s="20" t="s">
        <v>209</v>
      </c>
      <c r="B95" s="21" t="s">
        <v>48</v>
      </c>
      <c r="C95" s="20" t="s">
        <v>45</v>
      </c>
      <c r="D95" s="20" t="s">
        <v>136</v>
      </c>
      <c r="E95" s="22" t="s">
        <v>50</v>
      </c>
      <c r="F95" s="23" t="n">
        <v>202</v>
      </c>
      <c r="G95" s="21" t="n">
        <v>16</v>
      </c>
      <c r="H95" s="24" t="n">
        <v>24.14</v>
      </c>
      <c r="I95" s="24" t="n">
        <v>30.13</v>
      </c>
      <c r="J95" s="24" t="n">
        <v>482.08</v>
      </c>
      <c r="K95" s="25" t="n">
        <v>0.000612804964472744</v>
      </c>
    </row>
    <row r="96" s="19" customFormat="true" ht="12.8" hidden="false" customHeight="false" outlineLevel="0" collapsed="false">
      <c r="A96" s="14" t="s">
        <v>210</v>
      </c>
      <c r="B96" s="14"/>
      <c r="C96" s="14"/>
      <c r="D96" s="14" t="s">
        <v>211</v>
      </c>
      <c r="E96" s="14"/>
      <c r="F96" s="15"/>
      <c r="G96" s="16"/>
      <c r="H96" s="14"/>
      <c r="I96" s="14"/>
      <c r="J96" s="17" t="n">
        <v>21666.98</v>
      </c>
      <c r="K96" s="18" t="n">
        <v>0.0275423848928221</v>
      </c>
    </row>
    <row r="97" customFormat="false" ht="35.05" hidden="false" customHeight="false" outlineLevel="0" collapsed="false">
      <c r="A97" s="20" t="s">
        <v>212</v>
      </c>
      <c r="B97" s="21" t="s">
        <v>85</v>
      </c>
      <c r="C97" s="20" t="s">
        <v>24</v>
      </c>
      <c r="D97" s="20" t="s">
        <v>86</v>
      </c>
      <c r="E97" s="22" t="s">
        <v>87</v>
      </c>
      <c r="F97" s="23" t="s">
        <v>70</v>
      </c>
      <c r="G97" s="21" t="n">
        <v>10</v>
      </c>
      <c r="H97" s="24" t="n">
        <v>208.78</v>
      </c>
      <c r="I97" s="24" t="n">
        <v>260.66</v>
      </c>
      <c r="J97" s="24" t="n">
        <v>2606.6</v>
      </c>
      <c r="K97" s="25" t="n">
        <v>0.00331342810403803</v>
      </c>
    </row>
    <row r="98" customFormat="false" ht="24" hidden="false" customHeight="false" outlineLevel="0" collapsed="false">
      <c r="A98" s="20" t="s">
        <v>213</v>
      </c>
      <c r="B98" s="21" t="s">
        <v>200</v>
      </c>
      <c r="C98" s="20" t="s">
        <v>45</v>
      </c>
      <c r="D98" s="20" t="s">
        <v>201</v>
      </c>
      <c r="E98" s="22" t="s">
        <v>34</v>
      </c>
      <c r="F98" s="23" t="n">
        <v>171</v>
      </c>
      <c r="G98" s="21" t="n">
        <v>80</v>
      </c>
      <c r="H98" s="24" t="n">
        <v>74.91</v>
      </c>
      <c r="I98" s="24" t="n">
        <v>93.52</v>
      </c>
      <c r="J98" s="24" t="n">
        <v>7481.6</v>
      </c>
      <c r="K98" s="25" t="n">
        <v>0.00951037508753585</v>
      </c>
    </row>
    <row r="99" customFormat="false" ht="12.8" hidden="false" customHeight="false" outlineLevel="0" collapsed="false">
      <c r="A99" s="20" t="s">
        <v>214</v>
      </c>
      <c r="B99" s="21" t="s">
        <v>44</v>
      </c>
      <c r="C99" s="20" t="s">
        <v>45</v>
      </c>
      <c r="D99" s="20" t="s">
        <v>46</v>
      </c>
      <c r="E99" s="22" t="s">
        <v>34</v>
      </c>
      <c r="F99" s="23" t="n">
        <v>172</v>
      </c>
      <c r="G99" s="21" t="n">
        <v>24</v>
      </c>
      <c r="H99" s="24" t="n">
        <v>143.76</v>
      </c>
      <c r="I99" s="24" t="n">
        <v>179.48</v>
      </c>
      <c r="J99" s="24" t="n">
        <v>4307.52</v>
      </c>
      <c r="K99" s="25" t="n">
        <v>0.00547558421956031</v>
      </c>
    </row>
    <row r="100" customFormat="false" ht="60" hidden="false" customHeight="true" outlineLevel="0" collapsed="false">
      <c r="A100" s="20" t="s">
        <v>215</v>
      </c>
      <c r="B100" s="21" t="s">
        <v>203</v>
      </c>
      <c r="C100" s="20" t="s">
        <v>24</v>
      </c>
      <c r="D100" s="20" t="s">
        <v>204</v>
      </c>
      <c r="E100" s="22" t="s">
        <v>87</v>
      </c>
      <c r="F100" s="23" t="s">
        <v>205</v>
      </c>
      <c r="G100" s="21" t="n">
        <v>12</v>
      </c>
      <c r="H100" s="24" t="n">
        <v>41.46</v>
      </c>
      <c r="I100" s="24" t="n">
        <v>51.76</v>
      </c>
      <c r="J100" s="24" t="n">
        <v>621.12</v>
      </c>
      <c r="K100" s="25" t="n">
        <v>0.000789548248285162</v>
      </c>
    </row>
    <row r="101" customFormat="false" ht="12.8" hidden="false" customHeight="false" outlineLevel="0" collapsed="false">
      <c r="A101" s="20" t="s">
        <v>216</v>
      </c>
      <c r="B101" s="21" t="s">
        <v>156</v>
      </c>
      <c r="C101" s="20" t="s">
        <v>24</v>
      </c>
      <c r="D101" s="20" t="s">
        <v>157</v>
      </c>
      <c r="E101" s="22" t="s">
        <v>26</v>
      </c>
      <c r="F101" s="23" t="s">
        <v>27</v>
      </c>
      <c r="G101" s="21" t="n">
        <v>16</v>
      </c>
      <c r="H101" s="24" t="n">
        <v>26.56</v>
      </c>
      <c r="I101" s="24" t="n">
        <v>33.16</v>
      </c>
      <c r="J101" s="24" t="n">
        <v>530.56</v>
      </c>
      <c r="K101" s="25" t="n">
        <v>0.000674431218782482</v>
      </c>
    </row>
    <row r="102" customFormat="false" ht="12.8" hidden="false" customHeight="false" outlineLevel="0" collapsed="false">
      <c r="A102" s="20" t="s">
        <v>217</v>
      </c>
      <c r="B102" s="21" t="s">
        <v>218</v>
      </c>
      <c r="C102" s="20" t="s">
        <v>24</v>
      </c>
      <c r="D102" s="20" t="s">
        <v>219</v>
      </c>
      <c r="E102" s="22" t="s">
        <v>26</v>
      </c>
      <c r="F102" s="23" t="s">
        <v>27</v>
      </c>
      <c r="G102" s="21" t="n">
        <v>88</v>
      </c>
      <c r="H102" s="24" t="n">
        <v>26.66</v>
      </c>
      <c r="I102" s="24" t="n">
        <v>33.28</v>
      </c>
      <c r="J102" s="24" t="n">
        <v>2928.64</v>
      </c>
      <c r="K102" s="25" t="n">
        <v>0.00372279524384637</v>
      </c>
    </row>
    <row r="103" customFormat="false" ht="12.8" hidden="false" customHeight="false" outlineLevel="0" collapsed="false">
      <c r="A103" s="20" t="s">
        <v>220</v>
      </c>
      <c r="B103" s="21" t="s">
        <v>221</v>
      </c>
      <c r="C103" s="20" t="s">
        <v>24</v>
      </c>
      <c r="D103" s="20" t="s">
        <v>222</v>
      </c>
      <c r="E103" s="22" t="s">
        <v>26</v>
      </c>
      <c r="F103" s="23" t="s">
        <v>27</v>
      </c>
      <c r="G103" s="21" t="n">
        <v>88</v>
      </c>
      <c r="H103" s="24" t="n">
        <v>19.44</v>
      </c>
      <c r="I103" s="24" t="n">
        <v>24.27</v>
      </c>
      <c r="J103" s="24" t="n">
        <v>2135.76</v>
      </c>
      <c r="K103" s="25" t="n">
        <v>0.00271491107476416</v>
      </c>
    </row>
    <row r="104" customFormat="false" ht="12.8" hidden="false" customHeight="false" outlineLevel="0" collapsed="false">
      <c r="A104" s="20" t="s">
        <v>223</v>
      </c>
      <c r="B104" s="21" t="s">
        <v>52</v>
      </c>
      <c r="C104" s="20" t="s">
        <v>45</v>
      </c>
      <c r="D104" s="20" t="s">
        <v>224</v>
      </c>
      <c r="E104" s="22" t="s">
        <v>50</v>
      </c>
      <c r="F104" s="23" t="n">
        <v>200</v>
      </c>
      <c r="G104" s="21" t="n">
        <v>16</v>
      </c>
      <c r="H104" s="24" t="n">
        <v>19.64</v>
      </c>
      <c r="I104" s="24" t="n">
        <v>24.52</v>
      </c>
      <c r="J104" s="24" t="n">
        <v>392.32</v>
      </c>
      <c r="K104" s="25" t="n">
        <v>0.000498704869859664</v>
      </c>
    </row>
    <row r="105" customFormat="false" ht="12.8" hidden="false" customHeight="false" outlineLevel="0" collapsed="false">
      <c r="A105" s="20" t="s">
        <v>225</v>
      </c>
      <c r="B105" s="21" t="s">
        <v>48</v>
      </c>
      <c r="C105" s="20" t="s">
        <v>45</v>
      </c>
      <c r="D105" s="20" t="s">
        <v>226</v>
      </c>
      <c r="E105" s="22" t="s">
        <v>50</v>
      </c>
      <c r="F105" s="23" t="n">
        <v>202</v>
      </c>
      <c r="G105" s="21" t="n">
        <v>22</v>
      </c>
      <c r="H105" s="24" t="n">
        <v>24.14</v>
      </c>
      <c r="I105" s="24" t="n">
        <v>30.13</v>
      </c>
      <c r="J105" s="24" t="n">
        <v>662.86</v>
      </c>
      <c r="K105" s="25" t="n">
        <v>0.000842606826150023</v>
      </c>
    </row>
    <row r="106" s="19" customFormat="true" ht="12.8" hidden="false" customHeight="false" outlineLevel="0" collapsed="false">
      <c r="A106" s="14" t="s">
        <v>227</v>
      </c>
      <c r="B106" s="14"/>
      <c r="C106" s="14"/>
      <c r="D106" s="14" t="s">
        <v>228</v>
      </c>
      <c r="E106" s="14"/>
      <c r="F106" s="15"/>
      <c r="G106" s="16"/>
      <c r="H106" s="14"/>
      <c r="I106" s="14"/>
      <c r="J106" s="17" t="n">
        <v>40666.97</v>
      </c>
      <c r="K106" s="18" t="n">
        <v>0.0516945758091274</v>
      </c>
    </row>
    <row r="107" customFormat="false" ht="60" hidden="false" customHeight="true" outlineLevel="0" collapsed="false">
      <c r="A107" s="20" t="s">
        <v>229</v>
      </c>
      <c r="B107" s="21" t="s">
        <v>99</v>
      </c>
      <c r="C107" s="20" t="s">
        <v>24</v>
      </c>
      <c r="D107" s="20" t="s">
        <v>100</v>
      </c>
      <c r="E107" s="22" t="s">
        <v>50</v>
      </c>
      <c r="F107" s="23" t="s">
        <v>70</v>
      </c>
      <c r="G107" s="21" t="n">
        <v>17</v>
      </c>
      <c r="H107" s="24" t="n">
        <v>1179.3</v>
      </c>
      <c r="I107" s="24" t="n">
        <v>1472.35</v>
      </c>
      <c r="J107" s="24" t="n">
        <v>25029.95</v>
      </c>
      <c r="K107" s="25" t="n">
        <v>0.0318172867999182</v>
      </c>
    </row>
    <row r="108" customFormat="false" ht="60" hidden="false" customHeight="true" outlineLevel="0" collapsed="false">
      <c r="A108" s="20" t="s">
        <v>230</v>
      </c>
      <c r="B108" s="21" t="s">
        <v>203</v>
      </c>
      <c r="C108" s="20" t="s">
        <v>24</v>
      </c>
      <c r="D108" s="20" t="s">
        <v>204</v>
      </c>
      <c r="E108" s="22" t="s">
        <v>87</v>
      </c>
      <c r="F108" s="23" t="s">
        <v>205</v>
      </c>
      <c r="G108" s="21" t="n">
        <v>3.4</v>
      </c>
      <c r="H108" s="24" t="n">
        <v>41.46</v>
      </c>
      <c r="I108" s="24" t="n">
        <v>51.76</v>
      </c>
      <c r="J108" s="24" t="n">
        <v>175.98</v>
      </c>
      <c r="K108" s="25" t="n">
        <v>0.000223700252339681</v>
      </c>
    </row>
    <row r="109" customFormat="false" ht="24" hidden="false" customHeight="true" outlineLevel="0" collapsed="false">
      <c r="A109" s="20" t="s">
        <v>231</v>
      </c>
      <c r="B109" s="21" t="s">
        <v>200</v>
      </c>
      <c r="C109" s="20" t="s">
        <v>45</v>
      </c>
      <c r="D109" s="20" t="s">
        <v>201</v>
      </c>
      <c r="E109" s="22" t="s">
        <v>34</v>
      </c>
      <c r="F109" s="23" t="n">
        <v>171</v>
      </c>
      <c r="G109" s="21" t="n">
        <v>82</v>
      </c>
      <c r="H109" s="24" t="n">
        <v>74.91</v>
      </c>
      <c r="I109" s="24" t="n">
        <v>93.52</v>
      </c>
      <c r="J109" s="24" t="n">
        <v>7668.64</v>
      </c>
      <c r="K109" s="25" t="n">
        <v>0.00974813446472425</v>
      </c>
    </row>
    <row r="110" customFormat="false" ht="12.8" hidden="false" customHeight="false" outlineLevel="0" collapsed="false">
      <c r="A110" s="20" t="s">
        <v>232</v>
      </c>
      <c r="B110" s="21" t="s">
        <v>44</v>
      </c>
      <c r="C110" s="20" t="s">
        <v>45</v>
      </c>
      <c r="D110" s="20" t="s">
        <v>46</v>
      </c>
      <c r="E110" s="22" t="s">
        <v>34</v>
      </c>
      <c r="F110" s="23" t="n">
        <v>172</v>
      </c>
      <c r="G110" s="21" t="n">
        <v>6</v>
      </c>
      <c r="H110" s="24" t="n">
        <v>143.76</v>
      </c>
      <c r="I110" s="24" t="n">
        <v>179.48</v>
      </c>
      <c r="J110" s="24" t="n">
        <v>1076.88</v>
      </c>
      <c r="K110" s="25" t="n">
        <v>0.00136889605489008</v>
      </c>
    </row>
    <row r="111" customFormat="false" ht="12.8" hidden="false" customHeight="false" outlineLevel="0" collapsed="false">
      <c r="A111" s="20" t="s">
        <v>233</v>
      </c>
      <c r="B111" s="21" t="s">
        <v>52</v>
      </c>
      <c r="C111" s="20" t="s">
        <v>45</v>
      </c>
      <c r="D111" s="20" t="s">
        <v>224</v>
      </c>
      <c r="E111" s="22" t="s">
        <v>50</v>
      </c>
      <c r="F111" s="23" t="n">
        <v>200</v>
      </c>
      <c r="G111" s="21" t="n">
        <v>151</v>
      </c>
      <c r="H111" s="24" t="n">
        <v>19.64</v>
      </c>
      <c r="I111" s="24" t="n">
        <v>24.52</v>
      </c>
      <c r="J111" s="24" t="n">
        <v>3702.52</v>
      </c>
      <c r="K111" s="25" t="n">
        <v>0.00470652720930058</v>
      </c>
    </row>
    <row r="112" customFormat="false" ht="12.8" hidden="false" customHeight="false" outlineLevel="0" collapsed="false">
      <c r="A112" s="20" t="s">
        <v>234</v>
      </c>
      <c r="B112" s="21" t="s">
        <v>48</v>
      </c>
      <c r="C112" s="20" t="s">
        <v>45</v>
      </c>
      <c r="D112" s="20" t="s">
        <v>226</v>
      </c>
      <c r="E112" s="22" t="s">
        <v>50</v>
      </c>
      <c r="F112" s="23" t="n">
        <v>202</v>
      </c>
      <c r="G112" s="21" t="n">
        <v>100</v>
      </c>
      <c r="H112" s="24" t="n">
        <v>24.14</v>
      </c>
      <c r="I112" s="24" t="n">
        <v>30.13</v>
      </c>
      <c r="J112" s="24" t="n">
        <v>3013</v>
      </c>
      <c r="K112" s="25" t="n">
        <v>0.00383003102795465</v>
      </c>
    </row>
    <row r="113" s="19" customFormat="true" ht="12.8" hidden="false" customHeight="false" outlineLevel="0" collapsed="false">
      <c r="A113" s="14" t="s">
        <v>235</v>
      </c>
      <c r="B113" s="14"/>
      <c r="C113" s="14"/>
      <c r="D113" s="14" t="s">
        <v>236</v>
      </c>
      <c r="E113" s="14"/>
      <c r="F113" s="15"/>
      <c r="G113" s="16"/>
      <c r="H113" s="14"/>
      <c r="I113" s="14"/>
      <c r="J113" s="17" t="n">
        <v>117025.06</v>
      </c>
      <c r="K113" s="18" t="n">
        <v>0.148758583089364</v>
      </c>
    </row>
    <row r="114" customFormat="false" ht="60" hidden="false" customHeight="true" outlineLevel="0" collapsed="false">
      <c r="A114" s="20" t="s">
        <v>237</v>
      </c>
      <c r="B114" s="21" t="s">
        <v>203</v>
      </c>
      <c r="C114" s="20" t="s">
        <v>24</v>
      </c>
      <c r="D114" s="20" t="s">
        <v>204</v>
      </c>
      <c r="E114" s="22" t="s">
        <v>87</v>
      </c>
      <c r="F114" s="23" t="s">
        <v>205</v>
      </c>
      <c r="G114" s="21" t="n">
        <v>66</v>
      </c>
      <c r="H114" s="24" t="n">
        <v>41.46</v>
      </c>
      <c r="I114" s="24" t="n">
        <v>51.76</v>
      </c>
      <c r="J114" s="24" t="n">
        <v>3416.16</v>
      </c>
      <c r="K114" s="25" t="n">
        <v>0.00434251536556839</v>
      </c>
    </row>
    <row r="115" customFormat="false" ht="24" hidden="false" customHeight="false" outlineLevel="0" collapsed="false">
      <c r="A115" s="20" t="s">
        <v>238</v>
      </c>
      <c r="B115" s="21" t="s">
        <v>239</v>
      </c>
      <c r="C115" s="20" t="s">
        <v>24</v>
      </c>
      <c r="D115" s="20" t="s">
        <v>240</v>
      </c>
      <c r="E115" s="22" t="s">
        <v>34</v>
      </c>
      <c r="F115" s="23" t="s">
        <v>241</v>
      </c>
      <c r="G115" s="21" t="n">
        <v>850</v>
      </c>
      <c r="H115" s="24" t="n">
        <v>15.84</v>
      </c>
      <c r="I115" s="24" t="n">
        <v>19.77</v>
      </c>
      <c r="J115" s="24" t="n">
        <v>16804.5</v>
      </c>
      <c r="K115" s="25" t="n">
        <v>0.0213613529403465</v>
      </c>
    </row>
    <row r="116" customFormat="false" ht="24" hidden="false" customHeight="true" outlineLevel="0" collapsed="false">
      <c r="A116" s="20" t="s">
        <v>242</v>
      </c>
      <c r="B116" s="21" t="s">
        <v>200</v>
      </c>
      <c r="C116" s="20" t="s">
        <v>45</v>
      </c>
      <c r="D116" s="20" t="s">
        <v>201</v>
      </c>
      <c r="E116" s="22" t="s">
        <v>34</v>
      </c>
      <c r="F116" s="23" t="n">
        <v>171</v>
      </c>
      <c r="G116" s="21" t="n">
        <v>943</v>
      </c>
      <c r="H116" s="24" t="n">
        <v>74.91</v>
      </c>
      <c r="I116" s="24" t="n">
        <v>93.52</v>
      </c>
      <c r="J116" s="24" t="n">
        <v>88189.36</v>
      </c>
      <c r="K116" s="25" t="n">
        <v>0.112103546344329</v>
      </c>
    </row>
    <row r="117" customFormat="false" ht="12.8" hidden="false" customHeight="false" outlineLevel="0" collapsed="false">
      <c r="A117" s="20" t="s">
        <v>243</v>
      </c>
      <c r="B117" s="21" t="s">
        <v>44</v>
      </c>
      <c r="C117" s="20" t="s">
        <v>45</v>
      </c>
      <c r="D117" s="20" t="s">
        <v>46</v>
      </c>
      <c r="E117" s="22" t="s">
        <v>34</v>
      </c>
      <c r="F117" s="23" t="n">
        <v>172</v>
      </c>
      <c r="G117" s="21" t="n">
        <v>48</v>
      </c>
      <c r="H117" s="24" t="n">
        <v>143.76</v>
      </c>
      <c r="I117" s="24" t="n">
        <v>179.48</v>
      </c>
      <c r="J117" s="24" t="n">
        <v>8615.04</v>
      </c>
      <c r="K117" s="25" t="n">
        <v>0.0109511684391206</v>
      </c>
    </row>
    <row r="118" customFormat="false" ht="12.8" hidden="false" customHeight="false" outlineLevel="0" collapsed="false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</row>
    <row r="119" customFormat="false" ht="12.8" hidden="false" customHeight="false" outlineLevel="0" collapsed="false">
      <c r="A119" s="27"/>
      <c r="B119" s="27"/>
      <c r="C119" s="27"/>
      <c r="D119" s="28"/>
      <c r="E119" s="29"/>
      <c r="F119" s="29"/>
      <c r="H119" s="29"/>
      <c r="I119" s="30" t="s">
        <v>244</v>
      </c>
      <c r="J119" s="30"/>
      <c r="K119" s="31" t="n">
        <v>630124.73</v>
      </c>
    </row>
    <row r="120" customFormat="false" ht="12.8" hidden="false" customHeight="false" outlineLevel="0" collapsed="false">
      <c r="A120" s="27"/>
      <c r="B120" s="27"/>
      <c r="C120" s="27"/>
      <c r="D120" s="28"/>
      <c r="E120" s="29"/>
      <c r="F120" s="29"/>
      <c r="H120" s="29"/>
      <c r="I120" s="30" t="s">
        <v>245</v>
      </c>
      <c r="J120" s="30"/>
      <c r="K120" s="31" t="n">
        <v>156552.97</v>
      </c>
    </row>
    <row r="121" customFormat="false" ht="12.8" hidden="false" customHeight="false" outlineLevel="0" collapsed="false">
      <c r="A121" s="27"/>
      <c r="B121" s="27"/>
      <c r="C121" s="27"/>
      <c r="D121" s="28"/>
      <c r="E121" s="29"/>
      <c r="F121" s="29"/>
      <c r="H121" s="29"/>
      <c r="I121" s="32" t="s">
        <v>246</v>
      </c>
      <c r="J121" s="32"/>
      <c r="K121" s="33" t="n">
        <f aca="false">J6+J10+J15+J43+J65+J88+J96+J106+J113</f>
        <v>786677.7</v>
      </c>
    </row>
    <row r="122" customFormat="false" ht="17.4" hidden="false" customHeight="true" outlineLevel="0" collapsed="false">
      <c r="A122" s="34"/>
      <c r="B122" s="34"/>
      <c r="C122" s="34"/>
      <c r="D122" s="35" t="s">
        <v>247</v>
      </c>
      <c r="E122" s="34"/>
      <c r="F122" s="34"/>
      <c r="G122" s="34"/>
      <c r="H122" s="34"/>
      <c r="I122" s="34"/>
      <c r="J122" s="34"/>
      <c r="K122" s="34"/>
    </row>
    <row r="123" customFormat="false" ht="118.5" hidden="false" customHeight="true" outlineLevel="0" collapsed="false">
      <c r="A123" s="36" t="s">
        <v>248</v>
      </c>
      <c r="B123" s="36"/>
      <c r="C123" s="36"/>
      <c r="D123" s="36"/>
      <c r="E123" s="36"/>
      <c r="F123" s="36"/>
      <c r="G123" s="36"/>
      <c r="H123" s="37"/>
      <c r="I123" s="37"/>
      <c r="J123" s="37"/>
      <c r="K123" s="37"/>
    </row>
  </sheetData>
  <mergeCells count="13">
    <mergeCell ref="A2:D2"/>
    <mergeCell ref="J2:K2"/>
    <mergeCell ref="A3:D3"/>
    <mergeCell ref="E3:G3"/>
    <mergeCell ref="J3:K3"/>
    <mergeCell ref="A4:K4"/>
    <mergeCell ref="A119:C119"/>
    <mergeCell ref="I119:J119"/>
    <mergeCell ref="A120:C120"/>
    <mergeCell ref="I120:J120"/>
    <mergeCell ref="A121:C121"/>
    <mergeCell ref="I121:J121"/>
    <mergeCell ref="A123:G123"/>
  </mergeCells>
  <printOptions headings="false" gridLines="false" gridLinesSet="true" horizontalCentered="true" verticalCentered="false"/>
  <pageMargins left="0.7875" right="0.7875" top="0.895833333333333" bottom="0.895833333333333" header="0.590277777777778" footer="0.59027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&amp;L&amp;11 &amp;C&amp;11IFBAIANO
CNPJ: 10.724.903/0001-79</oddHeader>
    <oddFooter>&amp;L&amp;11 &amp;C&amp;11Rua do Rouxinol,115  - Imbuí - Salvador / BA
(71) 3186-0027 / thianne.peixoto@ifbaiano.edu.br</oddFooter>
  </headerFooter>
  <rowBreaks count="4" manualBreakCount="4">
    <brk id="25" man="true" max="16383" min="0"/>
    <brk id="48" man="true" max="16383" min="0"/>
    <brk id="72" man="true" max="16383" min="0"/>
    <brk id="95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20"/>
  <sheetViews>
    <sheetView showFormulas="false" showGridLines="true" showRowColHeaders="true" showZeros="true" rightToLeft="false" tabSelected="false" showOutlineSymbols="false" defaultGridColor="true" view="pageBreakPreview" topLeftCell="A831" colorId="64" zoomScale="85" zoomScaleNormal="111" zoomScalePageLayoutView="85" workbookViewId="0">
      <selection pane="topLeft" activeCell="D359" activeCellId="0" sqref="D359"/>
    </sheetView>
  </sheetViews>
  <sheetFormatPr defaultColWidth="9.515625" defaultRowHeight="12.8" zeroHeight="false" outlineLevelRow="0" outlineLevelCol="0"/>
  <cols>
    <col collapsed="false" customWidth="true" hidden="false" outlineLevel="0" max="1" min="1" style="0" width="13.89"/>
    <col collapsed="false" customWidth="true" hidden="false" outlineLevel="0" max="2" min="2" style="0" width="15.28"/>
    <col collapsed="false" customWidth="true" hidden="false" outlineLevel="0" max="3" min="3" style="0" width="10.97"/>
    <col collapsed="false" customWidth="true" hidden="false" outlineLevel="0" max="4" min="4" style="0" width="66.55"/>
    <col collapsed="false" customWidth="true" hidden="false" outlineLevel="0" max="5" min="5" style="0" width="27.09"/>
    <col collapsed="false" customWidth="true" hidden="false" outlineLevel="0" max="6" min="6" style="0" width="14.59"/>
    <col collapsed="false" customWidth="true" hidden="false" outlineLevel="0" max="8" min="7" style="0" width="13.17"/>
    <col collapsed="false" customWidth="true" hidden="false" outlineLevel="0" max="9" min="9" style="0" width="17.09"/>
    <col collapsed="false" customWidth="true" hidden="false" outlineLevel="0" max="10" min="10" style="0" width="15.35"/>
  </cols>
  <sheetData>
    <row r="1" customFormat="false" ht="70.6" hidden="false" customHeight="true" outlineLevel="0" collapsed="false">
      <c r="A1" s="1"/>
      <c r="B1" s="1"/>
      <c r="C1" s="1"/>
      <c r="D1" s="1"/>
      <c r="E1" s="2"/>
      <c r="F1" s="2"/>
      <c r="G1" s="2"/>
      <c r="H1" s="1"/>
      <c r="I1" s="2"/>
      <c r="J1" s="1"/>
    </row>
    <row r="2" customFormat="false" ht="57.7" hidden="false" customHeight="true" outlineLevel="0" collapsed="false">
      <c r="A2" s="3" t="s">
        <v>0</v>
      </c>
      <c r="B2" s="3"/>
      <c r="C2" s="3"/>
      <c r="D2" s="3"/>
      <c r="E2" s="3" t="s">
        <v>1</v>
      </c>
      <c r="F2" s="2"/>
      <c r="G2" s="3" t="s">
        <v>2</v>
      </c>
      <c r="H2" s="4" t="s">
        <v>3</v>
      </c>
      <c r="I2" s="3" t="s">
        <v>4</v>
      </c>
      <c r="J2" s="3"/>
    </row>
    <row r="3" customFormat="false" ht="48.75" hidden="false" customHeight="true" outlineLevel="0" collapsed="false">
      <c r="A3" s="5" t="s">
        <v>5</v>
      </c>
      <c r="B3" s="5"/>
      <c r="C3" s="5"/>
      <c r="D3" s="5"/>
      <c r="E3" s="2" t="s">
        <v>6</v>
      </c>
      <c r="F3" s="2"/>
      <c r="G3" s="2" t="n">
        <v>0.2485</v>
      </c>
      <c r="H3" s="7" t="n">
        <v>44623</v>
      </c>
      <c r="I3" s="2" t="s">
        <v>7</v>
      </c>
      <c r="J3" s="2"/>
    </row>
    <row r="4" customFormat="false" ht="15" hidden="false" customHeight="true" outlineLevel="0" collapsed="false">
      <c r="A4" s="38" t="s">
        <v>249</v>
      </c>
      <c r="B4" s="38"/>
      <c r="C4" s="38"/>
      <c r="D4" s="38"/>
      <c r="E4" s="38"/>
      <c r="F4" s="38"/>
      <c r="G4" s="38"/>
      <c r="H4" s="38"/>
      <c r="I4" s="38"/>
      <c r="J4" s="38"/>
    </row>
    <row r="5" s="42" customFormat="true" ht="14.25" hidden="false" customHeight="false" outlineLevel="0" collapsed="false">
      <c r="A5" s="39" t="s">
        <v>20</v>
      </c>
      <c r="B5" s="39"/>
      <c r="C5" s="39"/>
      <c r="D5" s="39" t="s">
        <v>21</v>
      </c>
      <c r="E5" s="39"/>
      <c r="F5" s="39"/>
      <c r="G5" s="39"/>
      <c r="H5" s="40"/>
      <c r="I5" s="39"/>
      <c r="J5" s="41" t="n">
        <v>47273.27</v>
      </c>
    </row>
    <row r="6" customFormat="false" ht="14.25" hidden="false" customHeight="true" outlineLevel="0" collapsed="false">
      <c r="A6" s="43" t="s">
        <v>22</v>
      </c>
      <c r="B6" s="44" t="s">
        <v>10</v>
      </c>
      <c r="C6" s="43" t="s">
        <v>11</v>
      </c>
      <c r="D6" s="43" t="s">
        <v>12</v>
      </c>
      <c r="E6" s="43" t="s">
        <v>14</v>
      </c>
      <c r="F6" s="43"/>
      <c r="G6" s="45" t="s">
        <v>13</v>
      </c>
      <c r="H6" s="44" t="s">
        <v>15</v>
      </c>
      <c r="I6" s="44" t="s">
        <v>16</v>
      </c>
      <c r="J6" s="44" t="s">
        <v>18</v>
      </c>
    </row>
    <row r="7" customFormat="false" ht="24" hidden="false" customHeight="true" outlineLevel="0" collapsed="false">
      <c r="A7" s="46" t="s">
        <v>250</v>
      </c>
      <c r="B7" s="47" t="s">
        <v>23</v>
      </c>
      <c r="C7" s="46" t="s">
        <v>24</v>
      </c>
      <c r="D7" s="46" t="s">
        <v>25</v>
      </c>
      <c r="E7" s="46" t="s">
        <v>27</v>
      </c>
      <c r="F7" s="46"/>
      <c r="G7" s="48" t="s">
        <v>26</v>
      </c>
      <c r="H7" s="49" t="n">
        <v>1</v>
      </c>
      <c r="I7" s="50" t="n">
        <v>110.4</v>
      </c>
      <c r="J7" s="50" t="n">
        <v>110.4</v>
      </c>
    </row>
    <row r="8" customFormat="false" ht="24" hidden="false" customHeight="true" outlineLevel="0" collapsed="false">
      <c r="A8" s="51" t="s">
        <v>251</v>
      </c>
      <c r="B8" s="52" t="s">
        <v>252</v>
      </c>
      <c r="C8" s="51" t="s">
        <v>24</v>
      </c>
      <c r="D8" s="51" t="s">
        <v>253</v>
      </c>
      <c r="E8" s="51" t="s">
        <v>27</v>
      </c>
      <c r="F8" s="51"/>
      <c r="G8" s="53" t="s">
        <v>26</v>
      </c>
      <c r="H8" s="54" t="n">
        <v>1</v>
      </c>
      <c r="I8" s="55" t="n">
        <v>1.29</v>
      </c>
      <c r="J8" s="55" t="n">
        <v>1.29</v>
      </c>
    </row>
    <row r="9" customFormat="false" ht="24" hidden="false" customHeight="true" outlineLevel="0" collapsed="false">
      <c r="A9" s="56" t="s">
        <v>254</v>
      </c>
      <c r="B9" s="57" t="s">
        <v>255</v>
      </c>
      <c r="C9" s="56" t="s">
        <v>24</v>
      </c>
      <c r="D9" s="56" t="s">
        <v>256</v>
      </c>
      <c r="E9" s="56" t="s">
        <v>257</v>
      </c>
      <c r="F9" s="56"/>
      <c r="G9" s="58" t="s">
        <v>26</v>
      </c>
      <c r="H9" s="59" t="n">
        <v>1</v>
      </c>
      <c r="I9" s="60" t="n">
        <v>107.57</v>
      </c>
      <c r="J9" s="60" t="n">
        <v>107.57</v>
      </c>
    </row>
    <row r="10" customFormat="false" ht="24" hidden="false" customHeight="true" outlineLevel="0" collapsed="false">
      <c r="A10" s="56" t="s">
        <v>254</v>
      </c>
      <c r="B10" s="57" t="s">
        <v>258</v>
      </c>
      <c r="C10" s="56" t="s">
        <v>24</v>
      </c>
      <c r="D10" s="56" t="s">
        <v>259</v>
      </c>
      <c r="E10" s="56" t="s">
        <v>260</v>
      </c>
      <c r="F10" s="56"/>
      <c r="G10" s="58" t="s">
        <v>26</v>
      </c>
      <c r="H10" s="59" t="n">
        <v>1</v>
      </c>
      <c r="I10" s="60" t="n">
        <v>0.66</v>
      </c>
      <c r="J10" s="60" t="n">
        <v>0.66</v>
      </c>
    </row>
    <row r="11" customFormat="false" ht="24" hidden="false" customHeight="true" outlineLevel="0" collapsed="false">
      <c r="A11" s="56" t="s">
        <v>254</v>
      </c>
      <c r="B11" s="57" t="s">
        <v>261</v>
      </c>
      <c r="C11" s="56" t="s">
        <v>24</v>
      </c>
      <c r="D11" s="56" t="s">
        <v>262</v>
      </c>
      <c r="E11" s="56" t="s">
        <v>263</v>
      </c>
      <c r="F11" s="56"/>
      <c r="G11" s="58" t="s">
        <v>26</v>
      </c>
      <c r="H11" s="59" t="n">
        <v>1</v>
      </c>
      <c r="I11" s="60" t="n">
        <v>0.81</v>
      </c>
      <c r="J11" s="60" t="n">
        <v>0.81</v>
      </c>
    </row>
    <row r="12" customFormat="false" ht="24" hidden="false" customHeight="true" outlineLevel="0" collapsed="false">
      <c r="A12" s="56" t="s">
        <v>254</v>
      </c>
      <c r="B12" s="57" t="s">
        <v>264</v>
      </c>
      <c r="C12" s="56" t="s">
        <v>24</v>
      </c>
      <c r="D12" s="56" t="s">
        <v>265</v>
      </c>
      <c r="E12" s="56" t="s">
        <v>260</v>
      </c>
      <c r="F12" s="56"/>
      <c r="G12" s="58" t="s">
        <v>26</v>
      </c>
      <c r="H12" s="59" t="n">
        <v>1</v>
      </c>
      <c r="I12" s="60" t="n">
        <v>0.01</v>
      </c>
      <c r="J12" s="60" t="n">
        <v>0.01</v>
      </c>
    </row>
    <row r="13" customFormat="false" ht="24" hidden="false" customHeight="true" outlineLevel="0" collapsed="false">
      <c r="A13" s="56" t="s">
        <v>254</v>
      </c>
      <c r="B13" s="57" t="s">
        <v>266</v>
      </c>
      <c r="C13" s="56" t="s">
        <v>24</v>
      </c>
      <c r="D13" s="56" t="s">
        <v>267</v>
      </c>
      <c r="E13" s="56" t="s">
        <v>268</v>
      </c>
      <c r="F13" s="56"/>
      <c r="G13" s="58" t="s">
        <v>26</v>
      </c>
      <c r="H13" s="59" t="n">
        <v>1</v>
      </c>
      <c r="I13" s="60" t="n">
        <v>0.06</v>
      </c>
      <c r="J13" s="60" t="n">
        <v>0.06</v>
      </c>
    </row>
    <row r="14" customFormat="false" ht="12.8" hidden="false" customHeight="false" outlineLevel="0" collapsed="false">
      <c r="A14" s="61"/>
      <c r="B14" s="61"/>
      <c r="C14" s="61"/>
      <c r="D14" s="61"/>
      <c r="E14" s="61" t="s">
        <v>269</v>
      </c>
      <c r="F14" s="62" t="n">
        <v>50.7576817</v>
      </c>
      <c r="G14" s="61" t="s">
        <v>270</v>
      </c>
      <c r="H14" s="62" t="n">
        <v>58.1</v>
      </c>
      <c r="I14" s="61" t="s">
        <v>271</v>
      </c>
      <c r="J14" s="62" t="n">
        <v>108.86</v>
      </c>
    </row>
    <row r="15" customFormat="false" ht="12.8" hidden="false" customHeight="true" outlineLevel="0" collapsed="false">
      <c r="A15" s="61"/>
      <c r="B15" s="61"/>
      <c r="C15" s="61"/>
      <c r="D15" s="61"/>
      <c r="E15" s="61" t="s">
        <v>272</v>
      </c>
      <c r="F15" s="62" t="n">
        <v>27.43</v>
      </c>
      <c r="G15" s="61"/>
      <c r="H15" s="63" t="s">
        <v>273</v>
      </c>
      <c r="I15" s="63"/>
      <c r="J15" s="62" t="n">
        <v>137.83</v>
      </c>
    </row>
    <row r="16" customFormat="false" ht="12.8" hidden="false" customHeight="false" outlineLevel="0" collapsed="false">
      <c r="A16" s="29"/>
      <c r="B16" s="29"/>
      <c r="C16" s="29"/>
      <c r="D16" s="29"/>
      <c r="E16" s="29"/>
      <c r="F16" s="29"/>
      <c r="G16" s="29" t="s">
        <v>274</v>
      </c>
      <c r="H16" s="64" t="n">
        <v>128</v>
      </c>
      <c r="I16" s="29" t="s">
        <v>275</v>
      </c>
      <c r="J16" s="65" t="n">
        <v>17642.24</v>
      </c>
    </row>
    <row r="17" customFormat="false" ht="14.25" hidden="false" customHeight="true" outlineLevel="0" collapsed="false">
      <c r="A17" s="43" t="s">
        <v>28</v>
      </c>
      <c r="B17" s="44" t="s">
        <v>10</v>
      </c>
      <c r="C17" s="43" t="s">
        <v>11</v>
      </c>
      <c r="D17" s="43" t="s">
        <v>12</v>
      </c>
      <c r="E17" s="43" t="s">
        <v>14</v>
      </c>
      <c r="F17" s="43"/>
      <c r="G17" s="45" t="s">
        <v>13</v>
      </c>
      <c r="H17" s="44" t="s">
        <v>15</v>
      </c>
      <c r="I17" s="44" t="s">
        <v>16</v>
      </c>
      <c r="J17" s="44" t="s">
        <v>18</v>
      </c>
    </row>
    <row r="18" customFormat="false" ht="24" hidden="false" customHeight="true" outlineLevel="0" collapsed="false">
      <c r="A18" s="46" t="s">
        <v>250</v>
      </c>
      <c r="B18" s="47" t="s">
        <v>29</v>
      </c>
      <c r="C18" s="46" t="s">
        <v>24</v>
      </c>
      <c r="D18" s="46" t="s">
        <v>30</v>
      </c>
      <c r="E18" s="46" t="s">
        <v>27</v>
      </c>
      <c r="F18" s="46"/>
      <c r="G18" s="48" t="s">
        <v>26</v>
      </c>
      <c r="H18" s="49" t="n">
        <v>1</v>
      </c>
      <c r="I18" s="50" t="n">
        <v>31.19</v>
      </c>
      <c r="J18" s="50" t="n">
        <v>31.19</v>
      </c>
    </row>
    <row r="19" customFormat="false" ht="24" hidden="false" customHeight="true" outlineLevel="0" collapsed="false">
      <c r="A19" s="51" t="s">
        <v>251</v>
      </c>
      <c r="B19" s="52" t="s">
        <v>276</v>
      </c>
      <c r="C19" s="51" t="s">
        <v>24</v>
      </c>
      <c r="D19" s="51" t="s">
        <v>277</v>
      </c>
      <c r="E19" s="51" t="s">
        <v>27</v>
      </c>
      <c r="F19" s="51"/>
      <c r="G19" s="53" t="s">
        <v>26</v>
      </c>
      <c r="H19" s="54" t="n">
        <v>1</v>
      </c>
      <c r="I19" s="55" t="n">
        <v>0.49</v>
      </c>
      <c r="J19" s="55" t="n">
        <v>0.49</v>
      </c>
    </row>
    <row r="20" customFormat="false" ht="24" hidden="false" customHeight="true" outlineLevel="0" collapsed="false">
      <c r="A20" s="56" t="s">
        <v>254</v>
      </c>
      <c r="B20" s="57" t="s">
        <v>278</v>
      </c>
      <c r="C20" s="56" t="s">
        <v>24</v>
      </c>
      <c r="D20" s="56" t="s">
        <v>279</v>
      </c>
      <c r="E20" s="56" t="s">
        <v>257</v>
      </c>
      <c r="F20" s="56"/>
      <c r="G20" s="58" t="s">
        <v>26</v>
      </c>
      <c r="H20" s="59" t="n">
        <v>1</v>
      </c>
      <c r="I20" s="60" t="n">
        <v>28.65</v>
      </c>
      <c r="J20" s="60" t="n">
        <v>28.65</v>
      </c>
    </row>
    <row r="21" customFormat="false" ht="24" hidden="false" customHeight="true" outlineLevel="0" collapsed="false">
      <c r="A21" s="56" t="s">
        <v>254</v>
      </c>
      <c r="B21" s="57" t="s">
        <v>280</v>
      </c>
      <c r="C21" s="56" t="s">
        <v>24</v>
      </c>
      <c r="D21" s="56" t="s">
        <v>281</v>
      </c>
      <c r="E21" s="56" t="s">
        <v>260</v>
      </c>
      <c r="F21" s="56"/>
      <c r="G21" s="58" t="s">
        <v>26</v>
      </c>
      <c r="H21" s="59" t="n">
        <v>1</v>
      </c>
      <c r="I21" s="60" t="n">
        <v>1.08</v>
      </c>
      <c r="J21" s="60" t="n">
        <v>1.08</v>
      </c>
    </row>
    <row r="22" customFormat="false" ht="24" hidden="false" customHeight="true" outlineLevel="0" collapsed="false">
      <c r="A22" s="56" t="s">
        <v>254</v>
      </c>
      <c r="B22" s="57" t="s">
        <v>261</v>
      </c>
      <c r="C22" s="56" t="s">
        <v>24</v>
      </c>
      <c r="D22" s="56" t="s">
        <v>262</v>
      </c>
      <c r="E22" s="56" t="s">
        <v>263</v>
      </c>
      <c r="F22" s="56"/>
      <c r="G22" s="58" t="s">
        <v>26</v>
      </c>
      <c r="H22" s="59" t="n">
        <v>1</v>
      </c>
      <c r="I22" s="60" t="n">
        <v>0.81</v>
      </c>
      <c r="J22" s="60" t="n">
        <v>0.81</v>
      </c>
    </row>
    <row r="23" customFormat="false" ht="24" hidden="false" customHeight="true" outlineLevel="0" collapsed="false">
      <c r="A23" s="56" t="s">
        <v>254</v>
      </c>
      <c r="B23" s="57" t="s">
        <v>282</v>
      </c>
      <c r="C23" s="56" t="s">
        <v>24</v>
      </c>
      <c r="D23" s="56" t="s">
        <v>283</v>
      </c>
      <c r="E23" s="56" t="s">
        <v>260</v>
      </c>
      <c r="F23" s="56"/>
      <c r="G23" s="58" t="s">
        <v>26</v>
      </c>
      <c r="H23" s="59" t="n">
        <v>1</v>
      </c>
      <c r="I23" s="60" t="n">
        <v>0.1</v>
      </c>
      <c r="J23" s="60" t="n">
        <v>0.1</v>
      </c>
    </row>
    <row r="24" customFormat="false" ht="24" hidden="false" customHeight="true" outlineLevel="0" collapsed="false">
      <c r="A24" s="56" t="s">
        <v>254</v>
      </c>
      <c r="B24" s="57" t="s">
        <v>266</v>
      </c>
      <c r="C24" s="56" t="s">
        <v>24</v>
      </c>
      <c r="D24" s="56" t="s">
        <v>267</v>
      </c>
      <c r="E24" s="56" t="s">
        <v>268</v>
      </c>
      <c r="F24" s="56"/>
      <c r="G24" s="58" t="s">
        <v>26</v>
      </c>
      <c r="H24" s="59" t="n">
        <v>1</v>
      </c>
      <c r="I24" s="60" t="n">
        <v>0.06</v>
      </c>
      <c r="J24" s="60" t="n">
        <v>0.06</v>
      </c>
    </row>
    <row r="25" customFormat="false" ht="12.8" hidden="false" customHeight="false" outlineLevel="0" collapsed="false">
      <c r="A25" s="61"/>
      <c r="B25" s="61"/>
      <c r="C25" s="61"/>
      <c r="D25" s="61"/>
      <c r="E25" s="61" t="s">
        <v>269</v>
      </c>
      <c r="F25" s="62" t="n">
        <v>13.5869819</v>
      </c>
      <c r="G25" s="61" t="s">
        <v>270</v>
      </c>
      <c r="H25" s="62" t="n">
        <v>15.55</v>
      </c>
      <c r="I25" s="61" t="s">
        <v>271</v>
      </c>
      <c r="J25" s="62" t="n">
        <v>29.14</v>
      </c>
    </row>
    <row r="26" customFormat="false" ht="12.8" hidden="false" customHeight="true" outlineLevel="0" collapsed="false">
      <c r="A26" s="61"/>
      <c r="B26" s="61"/>
      <c r="C26" s="61"/>
      <c r="D26" s="61"/>
      <c r="E26" s="61" t="s">
        <v>272</v>
      </c>
      <c r="F26" s="62" t="n">
        <v>7.75</v>
      </c>
      <c r="G26" s="61"/>
      <c r="H26" s="63" t="s">
        <v>273</v>
      </c>
      <c r="I26" s="63"/>
      <c r="J26" s="62" t="n">
        <v>38.94</v>
      </c>
    </row>
    <row r="27" customFormat="false" ht="12.8" hidden="false" customHeight="false" outlineLevel="0" collapsed="false">
      <c r="A27" s="29"/>
      <c r="B27" s="29"/>
      <c r="C27" s="29"/>
      <c r="D27" s="29"/>
      <c r="E27" s="29"/>
      <c r="F27" s="29"/>
      <c r="G27" s="29" t="s">
        <v>274</v>
      </c>
      <c r="H27" s="64" t="n">
        <v>720</v>
      </c>
      <c r="I27" s="29" t="s">
        <v>275</v>
      </c>
      <c r="J27" s="65" t="n">
        <v>28036.8</v>
      </c>
    </row>
    <row r="28" customFormat="false" ht="14.25" hidden="false" customHeight="true" outlineLevel="0" collapsed="false">
      <c r="A28" s="43" t="s">
        <v>31</v>
      </c>
      <c r="B28" s="44" t="s">
        <v>10</v>
      </c>
      <c r="C28" s="43" t="s">
        <v>11</v>
      </c>
      <c r="D28" s="43" t="s">
        <v>12</v>
      </c>
      <c r="E28" s="43" t="s">
        <v>14</v>
      </c>
      <c r="F28" s="43"/>
      <c r="G28" s="45" t="s">
        <v>13</v>
      </c>
      <c r="H28" s="44" t="s">
        <v>15</v>
      </c>
      <c r="I28" s="44" t="s">
        <v>16</v>
      </c>
      <c r="J28" s="44" t="s">
        <v>18</v>
      </c>
    </row>
    <row r="29" customFormat="false" ht="24" hidden="false" customHeight="true" outlineLevel="0" collapsed="false">
      <c r="A29" s="46" t="s">
        <v>250</v>
      </c>
      <c r="B29" s="47" t="s">
        <v>32</v>
      </c>
      <c r="C29" s="46" t="s">
        <v>24</v>
      </c>
      <c r="D29" s="46" t="s">
        <v>33</v>
      </c>
      <c r="E29" s="46" t="s">
        <v>35</v>
      </c>
      <c r="F29" s="46"/>
      <c r="G29" s="48" t="s">
        <v>34</v>
      </c>
      <c r="H29" s="49" t="n">
        <v>1</v>
      </c>
      <c r="I29" s="50" t="n">
        <v>425.64</v>
      </c>
      <c r="J29" s="50" t="n">
        <v>425.64</v>
      </c>
    </row>
    <row r="30" customFormat="false" ht="36" hidden="false" customHeight="true" outlineLevel="0" collapsed="false">
      <c r="A30" s="51" t="s">
        <v>251</v>
      </c>
      <c r="B30" s="52" t="s">
        <v>284</v>
      </c>
      <c r="C30" s="51" t="s">
        <v>24</v>
      </c>
      <c r="D30" s="51" t="s">
        <v>285</v>
      </c>
      <c r="E30" s="51" t="s">
        <v>286</v>
      </c>
      <c r="F30" s="51"/>
      <c r="G30" s="53" t="s">
        <v>41</v>
      </c>
      <c r="H30" s="54" t="n">
        <v>0.01</v>
      </c>
      <c r="I30" s="55" t="n">
        <v>370.05</v>
      </c>
      <c r="J30" s="55" t="n">
        <v>3.7</v>
      </c>
    </row>
    <row r="31" customFormat="false" ht="24" hidden="false" customHeight="true" outlineLevel="0" collapsed="false">
      <c r="A31" s="51" t="s">
        <v>251</v>
      </c>
      <c r="B31" s="52" t="s">
        <v>287</v>
      </c>
      <c r="C31" s="51" t="s">
        <v>24</v>
      </c>
      <c r="D31" s="51" t="s">
        <v>288</v>
      </c>
      <c r="E31" s="51" t="s">
        <v>27</v>
      </c>
      <c r="F31" s="51"/>
      <c r="G31" s="53" t="s">
        <v>26</v>
      </c>
      <c r="H31" s="54" t="n">
        <v>1</v>
      </c>
      <c r="I31" s="55" t="n">
        <v>26.39</v>
      </c>
      <c r="J31" s="55" t="n">
        <v>26.39</v>
      </c>
    </row>
    <row r="32" customFormat="false" ht="24" hidden="false" customHeight="true" outlineLevel="0" collapsed="false">
      <c r="A32" s="51" t="s">
        <v>251</v>
      </c>
      <c r="B32" s="52" t="s">
        <v>289</v>
      </c>
      <c r="C32" s="51" t="s">
        <v>24</v>
      </c>
      <c r="D32" s="51" t="s">
        <v>290</v>
      </c>
      <c r="E32" s="51" t="s">
        <v>27</v>
      </c>
      <c r="F32" s="51"/>
      <c r="G32" s="53" t="s">
        <v>26</v>
      </c>
      <c r="H32" s="54" t="n">
        <v>2</v>
      </c>
      <c r="I32" s="55" t="n">
        <v>19.62</v>
      </c>
      <c r="J32" s="55" t="n">
        <v>39.24</v>
      </c>
    </row>
    <row r="33" customFormat="false" ht="24" hidden="false" customHeight="true" outlineLevel="0" collapsed="false">
      <c r="A33" s="56" t="s">
        <v>254</v>
      </c>
      <c r="B33" s="57" t="s">
        <v>291</v>
      </c>
      <c r="C33" s="56" t="s">
        <v>24</v>
      </c>
      <c r="D33" s="56" t="s">
        <v>292</v>
      </c>
      <c r="E33" s="56" t="s">
        <v>293</v>
      </c>
      <c r="F33" s="56"/>
      <c r="G33" s="58" t="s">
        <v>34</v>
      </c>
      <c r="H33" s="59" t="n">
        <v>1</v>
      </c>
      <c r="I33" s="60" t="n">
        <v>307.5</v>
      </c>
      <c r="J33" s="60" t="n">
        <v>307.5</v>
      </c>
    </row>
    <row r="34" customFormat="false" ht="24" hidden="false" customHeight="true" outlineLevel="0" collapsed="false">
      <c r="A34" s="56" t="s">
        <v>254</v>
      </c>
      <c r="B34" s="57" t="s">
        <v>294</v>
      </c>
      <c r="C34" s="56" t="s">
        <v>24</v>
      </c>
      <c r="D34" s="56" t="s">
        <v>295</v>
      </c>
      <c r="E34" s="56" t="s">
        <v>293</v>
      </c>
      <c r="F34" s="56"/>
      <c r="G34" s="58" t="s">
        <v>87</v>
      </c>
      <c r="H34" s="59" t="n">
        <v>4</v>
      </c>
      <c r="I34" s="60" t="n">
        <v>9.35</v>
      </c>
      <c r="J34" s="60" t="n">
        <v>37.4</v>
      </c>
    </row>
    <row r="35" customFormat="false" ht="24" hidden="false" customHeight="true" outlineLevel="0" collapsed="false">
      <c r="A35" s="56" t="s">
        <v>254</v>
      </c>
      <c r="B35" s="57" t="s">
        <v>296</v>
      </c>
      <c r="C35" s="56" t="s">
        <v>24</v>
      </c>
      <c r="D35" s="56" t="s">
        <v>297</v>
      </c>
      <c r="E35" s="56" t="s">
        <v>293</v>
      </c>
      <c r="F35" s="56"/>
      <c r="G35" s="58" t="s">
        <v>298</v>
      </c>
      <c r="H35" s="59" t="n">
        <v>0.11</v>
      </c>
      <c r="I35" s="60" t="n">
        <v>22.38</v>
      </c>
      <c r="J35" s="60" t="n">
        <v>2.46</v>
      </c>
    </row>
    <row r="36" customFormat="false" ht="24" hidden="false" customHeight="true" outlineLevel="0" collapsed="false">
      <c r="A36" s="56" t="s">
        <v>254</v>
      </c>
      <c r="B36" s="57" t="s">
        <v>299</v>
      </c>
      <c r="C36" s="56" t="s">
        <v>24</v>
      </c>
      <c r="D36" s="56" t="s">
        <v>300</v>
      </c>
      <c r="E36" s="56" t="s">
        <v>293</v>
      </c>
      <c r="F36" s="56"/>
      <c r="G36" s="58" t="s">
        <v>87</v>
      </c>
      <c r="H36" s="59" t="n">
        <v>1</v>
      </c>
      <c r="I36" s="60" t="n">
        <v>8.95</v>
      </c>
      <c r="J36" s="60" t="n">
        <v>8.95</v>
      </c>
    </row>
    <row r="37" customFormat="false" ht="12.8" hidden="false" customHeight="false" outlineLevel="0" collapsed="false">
      <c r="A37" s="61"/>
      <c r="B37" s="61"/>
      <c r="C37" s="61"/>
      <c r="D37" s="61"/>
      <c r="E37" s="61" t="s">
        <v>269</v>
      </c>
      <c r="F37" s="62" t="n">
        <v>20.2172798060335</v>
      </c>
      <c r="G37" s="61" t="s">
        <v>270</v>
      </c>
      <c r="H37" s="62" t="n">
        <v>23.14</v>
      </c>
      <c r="I37" s="61" t="s">
        <v>271</v>
      </c>
      <c r="J37" s="62" t="n">
        <v>43.36</v>
      </c>
    </row>
    <row r="38" customFormat="false" ht="12.8" hidden="false" customHeight="true" outlineLevel="0" collapsed="false">
      <c r="A38" s="61"/>
      <c r="B38" s="61"/>
      <c r="C38" s="61"/>
      <c r="D38" s="61"/>
      <c r="E38" s="61" t="s">
        <v>272</v>
      </c>
      <c r="F38" s="62" t="n">
        <v>105.77</v>
      </c>
      <c r="G38" s="61"/>
      <c r="H38" s="63" t="s">
        <v>273</v>
      </c>
      <c r="I38" s="63"/>
      <c r="J38" s="62" t="n">
        <v>531.41</v>
      </c>
    </row>
    <row r="39" customFormat="false" ht="12.8" hidden="false" customHeight="false" outlineLevel="0" collapsed="false">
      <c r="A39" s="29"/>
      <c r="B39" s="29"/>
      <c r="C39" s="29"/>
      <c r="D39" s="29"/>
      <c r="E39" s="29"/>
      <c r="F39" s="29"/>
      <c r="G39" s="29" t="s">
        <v>274</v>
      </c>
      <c r="H39" s="64" t="n">
        <v>3</v>
      </c>
      <c r="I39" s="29" t="s">
        <v>275</v>
      </c>
      <c r="J39" s="65" t="n">
        <v>1594.23</v>
      </c>
    </row>
    <row r="40" s="42" customFormat="true" ht="14.25" hidden="false" customHeight="false" outlineLevel="0" collapsed="false">
      <c r="A40" s="39" t="s">
        <v>36</v>
      </c>
      <c r="B40" s="39"/>
      <c r="C40" s="39"/>
      <c r="D40" s="39" t="s">
        <v>37</v>
      </c>
      <c r="E40" s="39"/>
      <c r="F40" s="39"/>
      <c r="G40" s="39"/>
      <c r="H40" s="40"/>
      <c r="I40" s="39"/>
      <c r="J40" s="41" t="n">
        <v>1075.2</v>
      </c>
    </row>
    <row r="41" customFormat="false" ht="14.25" hidden="false" customHeight="true" outlineLevel="0" collapsed="false">
      <c r="A41" s="43" t="s">
        <v>38</v>
      </c>
      <c r="B41" s="44" t="s">
        <v>10</v>
      </c>
      <c r="C41" s="43" t="s">
        <v>11</v>
      </c>
      <c r="D41" s="43" t="s">
        <v>12</v>
      </c>
      <c r="E41" s="43" t="s">
        <v>14</v>
      </c>
      <c r="F41" s="43"/>
      <c r="G41" s="45" t="s">
        <v>13</v>
      </c>
      <c r="H41" s="44" t="s">
        <v>15</v>
      </c>
      <c r="I41" s="44" t="s">
        <v>16</v>
      </c>
      <c r="J41" s="44" t="s">
        <v>18</v>
      </c>
    </row>
    <row r="42" customFormat="false" ht="36" hidden="false" customHeight="true" outlineLevel="0" collapsed="false">
      <c r="A42" s="46" t="s">
        <v>250</v>
      </c>
      <c r="B42" s="47" t="s">
        <v>39</v>
      </c>
      <c r="C42" s="46" t="s">
        <v>24</v>
      </c>
      <c r="D42" s="46" t="s">
        <v>40</v>
      </c>
      <c r="E42" s="46" t="s">
        <v>42</v>
      </c>
      <c r="F42" s="46"/>
      <c r="G42" s="48" t="s">
        <v>41</v>
      </c>
      <c r="H42" s="49" t="n">
        <v>1</v>
      </c>
      <c r="I42" s="50" t="n">
        <v>59.25</v>
      </c>
      <c r="J42" s="50" t="n">
        <v>59.25</v>
      </c>
    </row>
    <row r="43" customFormat="false" ht="36" hidden="false" customHeight="true" outlineLevel="0" collapsed="false">
      <c r="A43" s="51" t="s">
        <v>251</v>
      </c>
      <c r="B43" s="52" t="s">
        <v>301</v>
      </c>
      <c r="C43" s="51" t="s">
        <v>24</v>
      </c>
      <c r="D43" s="51" t="s">
        <v>302</v>
      </c>
      <c r="E43" s="51" t="s">
        <v>303</v>
      </c>
      <c r="F43" s="51"/>
      <c r="G43" s="53" t="s">
        <v>304</v>
      </c>
      <c r="H43" s="54" t="n">
        <v>0.24</v>
      </c>
      <c r="I43" s="55" t="n">
        <v>198.51</v>
      </c>
      <c r="J43" s="55" t="n">
        <v>47.64</v>
      </c>
    </row>
    <row r="44" customFormat="false" ht="36" hidden="false" customHeight="true" outlineLevel="0" collapsed="false">
      <c r="A44" s="51" t="s">
        <v>251</v>
      </c>
      <c r="B44" s="52" t="s">
        <v>305</v>
      </c>
      <c r="C44" s="51" t="s">
        <v>24</v>
      </c>
      <c r="D44" s="51" t="s">
        <v>306</v>
      </c>
      <c r="E44" s="51" t="s">
        <v>303</v>
      </c>
      <c r="F44" s="51"/>
      <c r="G44" s="53" t="s">
        <v>307</v>
      </c>
      <c r="H44" s="54" t="n">
        <v>0.1394</v>
      </c>
      <c r="I44" s="55" t="n">
        <v>83.35</v>
      </c>
      <c r="J44" s="55" t="n">
        <v>11.61</v>
      </c>
    </row>
    <row r="45" customFormat="false" ht="12.8" hidden="false" customHeight="false" outlineLevel="0" collapsed="false">
      <c r="A45" s="61"/>
      <c r="B45" s="61"/>
      <c r="C45" s="61"/>
      <c r="D45" s="61"/>
      <c r="E45" s="61" t="s">
        <v>269</v>
      </c>
      <c r="F45" s="62" t="n">
        <v>5.45997109152795</v>
      </c>
      <c r="G45" s="61" t="s">
        <v>270</v>
      </c>
      <c r="H45" s="62" t="n">
        <v>6.25</v>
      </c>
      <c r="I45" s="61" t="s">
        <v>271</v>
      </c>
      <c r="J45" s="62" t="n">
        <v>11.71</v>
      </c>
    </row>
    <row r="46" customFormat="false" ht="12.8" hidden="false" customHeight="true" outlineLevel="0" collapsed="false">
      <c r="A46" s="61"/>
      <c r="B46" s="61"/>
      <c r="C46" s="61"/>
      <c r="D46" s="61"/>
      <c r="E46" s="61" t="s">
        <v>272</v>
      </c>
      <c r="F46" s="62" t="n">
        <v>14.72</v>
      </c>
      <c r="G46" s="61"/>
      <c r="H46" s="63" t="s">
        <v>273</v>
      </c>
      <c r="I46" s="63"/>
      <c r="J46" s="62" t="n">
        <v>73.97</v>
      </c>
    </row>
    <row r="47" customFormat="false" ht="12.8" hidden="false" customHeight="false" outlineLevel="0" collapsed="false">
      <c r="A47" s="29"/>
      <c r="B47" s="29"/>
      <c r="C47" s="29"/>
      <c r="D47" s="29"/>
      <c r="E47" s="29"/>
      <c r="F47" s="29"/>
      <c r="G47" s="29" t="s">
        <v>274</v>
      </c>
      <c r="H47" s="64" t="n">
        <v>2.1</v>
      </c>
      <c r="I47" s="29" t="s">
        <v>275</v>
      </c>
      <c r="J47" s="65" t="n">
        <v>155.33</v>
      </c>
    </row>
    <row r="48" customFormat="false" ht="14.25" hidden="false" customHeight="true" outlineLevel="0" collapsed="false">
      <c r="A48" s="43" t="s">
        <v>43</v>
      </c>
      <c r="B48" s="44" t="s">
        <v>10</v>
      </c>
      <c r="C48" s="43" t="s">
        <v>11</v>
      </c>
      <c r="D48" s="43" t="s">
        <v>12</v>
      </c>
      <c r="E48" s="43" t="s">
        <v>14</v>
      </c>
      <c r="F48" s="43"/>
      <c r="G48" s="45" t="s">
        <v>13</v>
      </c>
      <c r="H48" s="44" t="s">
        <v>15</v>
      </c>
      <c r="I48" s="44" t="s">
        <v>16</v>
      </c>
      <c r="J48" s="44" t="s">
        <v>18</v>
      </c>
    </row>
    <row r="49" customFormat="false" ht="24" hidden="false" customHeight="true" outlineLevel="0" collapsed="false">
      <c r="A49" s="46" t="s">
        <v>250</v>
      </c>
      <c r="B49" s="47" t="s">
        <v>44</v>
      </c>
      <c r="C49" s="46" t="s">
        <v>45</v>
      </c>
      <c r="D49" s="46" t="s">
        <v>46</v>
      </c>
      <c r="E49" s="46" t="n">
        <v>172</v>
      </c>
      <c r="F49" s="46"/>
      <c r="G49" s="48" t="s">
        <v>34</v>
      </c>
      <c r="H49" s="49" t="n">
        <v>1</v>
      </c>
      <c r="I49" s="50" t="n">
        <v>143.76</v>
      </c>
      <c r="J49" s="50" t="n">
        <v>143.76</v>
      </c>
    </row>
    <row r="50" customFormat="false" ht="24" hidden="false" customHeight="true" outlineLevel="0" collapsed="false">
      <c r="A50" s="51" t="s">
        <v>251</v>
      </c>
      <c r="B50" s="52" t="s">
        <v>289</v>
      </c>
      <c r="C50" s="51" t="s">
        <v>24</v>
      </c>
      <c r="D50" s="51" t="s">
        <v>290</v>
      </c>
      <c r="E50" s="51" t="s">
        <v>27</v>
      </c>
      <c r="F50" s="51"/>
      <c r="G50" s="53" t="s">
        <v>26</v>
      </c>
      <c r="H50" s="54" t="n">
        <v>1.924</v>
      </c>
      <c r="I50" s="55" t="n">
        <v>19.62</v>
      </c>
      <c r="J50" s="55" t="n">
        <v>37.74</v>
      </c>
    </row>
    <row r="51" customFormat="false" ht="24" hidden="false" customHeight="true" outlineLevel="0" collapsed="false">
      <c r="A51" s="51" t="s">
        <v>251</v>
      </c>
      <c r="B51" s="52" t="s">
        <v>218</v>
      </c>
      <c r="C51" s="51" t="s">
        <v>24</v>
      </c>
      <c r="D51" s="51" t="s">
        <v>219</v>
      </c>
      <c r="E51" s="51" t="s">
        <v>27</v>
      </c>
      <c r="F51" s="51"/>
      <c r="G51" s="53" t="s">
        <v>26</v>
      </c>
      <c r="H51" s="54" t="n">
        <v>1.468</v>
      </c>
      <c r="I51" s="55" t="n">
        <v>26.66</v>
      </c>
      <c r="J51" s="55" t="n">
        <v>39.13</v>
      </c>
    </row>
    <row r="52" customFormat="false" ht="24" hidden="false" customHeight="true" outlineLevel="0" collapsed="false">
      <c r="A52" s="56" t="s">
        <v>254</v>
      </c>
      <c r="B52" s="57" t="s">
        <v>308</v>
      </c>
      <c r="C52" s="56" t="s">
        <v>45</v>
      </c>
      <c r="D52" s="56" t="s">
        <v>309</v>
      </c>
      <c r="E52" s="56" t="s">
        <v>293</v>
      </c>
      <c r="F52" s="56"/>
      <c r="G52" s="58" t="s">
        <v>41</v>
      </c>
      <c r="H52" s="59" t="n">
        <v>0.098</v>
      </c>
      <c r="I52" s="60" t="n">
        <v>84.33</v>
      </c>
      <c r="J52" s="60" t="n">
        <v>8.26</v>
      </c>
    </row>
    <row r="53" customFormat="false" ht="24" hidden="false" customHeight="true" outlineLevel="0" collapsed="false">
      <c r="A53" s="56" t="s">
        <v>254</v>
      </c>
      <c r="B53" s="57" t="s">
        <v>310</v>
      </c>
      <c r="C53" s="56" t="s">
        <v>45</v>
      </c>
      <c r="D53" s="56" t="s">
        <v>311</v>
      </c>
      <c r="E53" s="56" t="s">
        <v>293</v>
      </c>
      <c r="F53" s="56"/>
      <c r="G53" s="58" t="s">
        <v>298</v>
      </c>
      <c r="H53" s="59" t="n">
        <v>39.43</v>
      </c>
      <c r="I53" s="60" t="n">
        <v>0.99</v>
      </c>
      <c r="J53" s="60" t="n">
        <v>39.03</v>
      </c>
    </row>
    <row r="54" customFormat="false" ht="24" hidden="false" customHeight="true" outlineLevel="0" collapsed="false">
      <c r="A54" s="56" t="s">
        <v>254</v>
      </c>
      <c r="B54" s="57" t="s">
        <v>312</v>
      </c>
      <c r="C54" s="56" t="s">
        <v>45</v>
      </c>
      <c r="D54" s="56" t="s">
        <v>313</v>
      </c>
      <c r="E54" s="56" t="s">
        <v>293</v>
      </c>
      <c r="F54" s="56"/>
      <c r="G54" s="58" t="s">
        <v>41</v>
      </c>
      <c r="H54" s="59" t="n">
        <v>0.08</v>
      </c>
      <c r="I54" s="60" t="n">
        <v>245</v>
      </c>
      <c r="J54" s="60" t="n">
        <v>19.6</v>
      </c>
    </row>
    <row r="55" customFormat="false" ht="12.8" hidden="false" customHeight="false" outlineLevel="0" collapsed="false">
      <c r="A55" s="61"/>
      <c r="B55" s="61"/>
      <c r="C55" s="61"/>
      <c r="D55" s="61"/>
      <c r="E55" s="61" t="s">
        <v>269</v>
      </c>
      <c r="F55" s="62" t="n">
        <v>23.7235977059729</v>
      </c>
      <c r="G55" s="61" t="s">
        <v>270</v>
      </c>
      <c r="H55" s="62" t="n">
        <v>27.16</v>
      </c>
      <c r="I55" s="61" t="s">
        <v>271</v>
      </c>
      <c r="J55" s="62" t="n">
        <v>50.88</v>
      </c>
    </row>
    <row r="56" customFormat="false" ht="12.8" hidden="false" customHeight="true" outlineLevel="0" collapsed="false">
      <c r="A56" s="61"/>
      <c r="B56" s="61"/>
      <c r="C56" s="61"/>
      <c r="D56" s="61"/>
      <c r="E56" s="61" t="s">
        <v>272</v>
      </c>
      <c r="F56" s="62" t="n">
        <v>35.72</v>
      </c>
      <c r="G56" s="61"/>
      <c r="H56" s="63" t="s">
        <v>273</v>
      </c>
      <c r="I56" s="63"/>
      <c r="J56" s="62" t="n">
        <v>179.48</v>
      </c>
    </row>
    <row r="57" customFormat="false" ht="30" hidden="false" customHeight="true" outlineLevel="0" collapsed="false">
      <c r="A57" s="29"/>
      <c r="B57" s="29"/>
      <c r="C57" s="29"/>
      <c r="D57" s="29"/>
      <c r="E57" s="29"/>
      <c r="F57" s="29"/>
      <c r="G57" s="29" t="s">
        <v>274</v>
      </c>
      <c r="H57" s="64" t="n">
        <v>2.1</v>
      </c>
      <c r="I57" s="29" t="s">
        <v>275</v>
      </c>
      <c r="J57" s="65" t="n">
        <v>376.9</v>
      </c>
    </row>
    <row r="58" customFormat="false" ht="14.25" hidden="false" customHeight="true" outlineLevel="0" collapsed="false">
      <c r="A58" s="43" t="s">
        <v>47</v>
      </c>
      <c r="B58" s="44" t="s">
        <v>10</v>
      </c>
      <c r="C58" s="43" t="s">
        <v>11</v>
      </c>
      <c r="D58" s="43" t="s">
        <v>12</v>
      </c>
      <c r="E58" s="43" t="s">
        <v>14</v>
      </c>
      <c r="F58" s="43"/>
      <c r="G58" s="45" t="s">
        <v>13</v>
      </c>
      <c r="H58" s="44" t="s">
        <v>15</v>
      </c>
      <c r="I58" s="44" t="s">
        <v>16</v>
      </c>
      <c r="J58" s="44" t="s">
        <v>18</v>
      </c>
    </row>
    <row r="59" customFormat="false" ht="24" hidden="false" customHeight="true" outlineLevel="0" collapsed="false">
      <c r="A59" s="46" t="s">
        <v>250</v>
      </c>
      <c r="B59" s="47" t="s">
        <v>48</v>
      </c>
      <c r="C59" s="46" t="s">
        <v>45</v>
      </c>
      <c r="D59" s="46" t="s">
        <v>226</v>
      </c>
      <c r="E59" s="46" t="n">
        <v>202</v>
      </c>
      <c r="F59" s="46"/>
      <c r="G59" s="48" t="s">
        <v>50</v>
      </c>
      <c r="H59" s="49" t="n">
        <v>1</v>
      </c>
      <c r="I59" s="50" t="n">
        <v>24.14</v>
      </c>
      <c r="J59" s="50" t="n">
        <v>24.14</v>
      </c>
    </row>
    <row r="60" customFormat="false" ht="24" hidden="false" customHeight="true" outlineLevel="0" collapsed="false">
      <c r="A60" s="51" t="s">
        <v>251</v>
      </c>
      <c r="B60" s="52" t="s">
        <v>218</v>
      </c>
      <c r="C60" s="51" t="s">
        <v>24</v>
      </c>
      <c r="D60" s="51" t="s">
        <v>219</v>
      </c>
      <c r="E60" s="51" t="s">
        <v>27</v>
      </c>
      <c r="F60" s="51"/>
      <c r="G60" s="53" t="s">
        <v>26</v>
      </c>
      <c r="H60" s="54" t="n">
        <v>0.207</v>
      </c>
      <c r="I60" s="55" t="n">
        <v>26.66</v>
      </c>
      <c r="J60" s="55" t="n">
        <v>5.51</v>
      </c>
    </row>
    <row r="61" customFormat="false" ht="24" hidden="false" customHeight="true" outlineLevel="0" collapsed="false">
      <c r="A61" s="56" t="s">
        <v>254</v>
      </c>
      <c r="B61" s="57" t="s">
        <v>314</v>
      </c>
      <c r="C61" s="56" t="s">
        <v>45</v>
      </c>
      <c r="D61" s="56" t="s">
        <v>315</v>
      </c>
      <c r="E61" s="56" t="s">
        <v>293</v>
      </c>
      <c r="F61" s="56"/>
      <c r="G61" s="58" t="s">
        <v>50</v>
      </c>
      <c r="H61" s="59" t="n">
        <v>1</v>
      </c>
      <c r="I61" s="60" t="n">
        <v>15</v>
      </c>
      <c r="J61" s="60" t="n">
        <v>15</v>
      </c>
    </row>
    <row r="62" customFormat="false" ht="24" hidden="false" customHeight="true" outlineLevel="0" collapsed="false">
      <c r="A62" s="56" t="s">
        <v>254</v>
      </c>
      <c r="B62" s="57" t="s">
        <v>316</v>
      </c>
      <c r="C62" s="56" t="s">
        <v>45</v>
      </c>
      <c r="D62" s="56" t="s">
        <v>317</v>
      </c>
      <c r="E62" s="56" t="s">
        <v>293</v>
      </c>
      <c r="F62" s="56"/>
      <c r="G62" s="58" t="s">
        <v>50</v>
      </c>
      <c r="H62" s="59" t="n">
        <v>0.13</v>
      </c>
      <c r="I62" s="60" t="n">
        <v>27.98</v>
      </c>
      <c r="J62" s="60" t="n">
        <v>3.63</v>
      </c>
    </row>
    <row r="63" customFormat="false" ht="12.8" hidden="false" customHeight="false" outlineLevel="0" collapsed="false">
      <c r="A63" s="61"/>
      <c r="B63" s="61"/>
      <c r="C63" s="61"/>
      <c r="D63" s="61"/>
      <c r="E63" s="61" t="s">
        <v>269</v>
      </c>
      <c r="F63" s="62" t="n">
        <v>1.82309880169721</v>
      </c>
      <c r="G63" s="61" t="s">
        <v>270</v>
      </c>
      <c r="H63" s="62" t="n">
        <v>2.09</v>
      </c>
      <c r="I63" s="61" t="s">
        <v>271</v>
      </c>
      <c r="J63" s="62" t="n">
        <v>3.91</v>
      </c>
    </row>
    <row r="64" customFormat="false" ht="12.8" hidden="false" customHeight="true" outlineLevel="0" collapsed="false">
      <c r="A64" s="61"/>
      <c r="B64" s="61"/>
      <c r="C64" s="61"/>
      <c r="D64" s="61"/>
      <c r="E64" s="61" t="s">
        <v>272</v>
      </c>
      <c r="F64" s="62" t="n">
        <v>5.99</v>
      </c>
      <c r="G64" s="61"/>
      <c r="H64" s="63" t="s">
        <v>273</v>
      </c>
      <c r="I64" s="63"/>
      <c r="J64" s="62" t="n">
        <v>30.13</v>
      </c>
    </row>
    <row r="65" customFormat="false" ht="12.8" hidden="false" customHeight="false" outlineLevel="0" collapsed="false">
      <c r="A65" s="29"/>
      <c r="B65" s="29"/>
      <c r="C65" s="29"/>
      <c r="D65" s="29"/>
      <c r="E65" s="29"/>
      <c r="F65" s="29"/>
      <c r="G65" s="29" t="s">
        <v>274</v>
      </c>
      <c r="H65" s="64" t="n">
        <v>5</v>
      </c>
      <c r="I65" s="29" t="s">
        <v>275</v>
      </c>
      <c r="J65" s="65" t="n">
        <v>150.65</v>
      </c>
    </row>
    <row r="66" customFormat="false" ht="14.25" hidden="false" customHeight="true" outlineLevel="0" collapsed="false">
      <c r="A66" s="43" t="s">
        <v>51</v>
      </c>
      <c r="B66" s="44" t="s">
        <v>10</v>
      </c>
      <c r="C66" s="43" t="s">
        <v>11</v>
      </c>
      <c r="D66" s="43" t="s">
        <v>12</v>
      </c>
      <c r="E66" s="43" t="s">
        <v>14</v>
      </c>
      <c r="F66" s="43"/>
      <c r="G66" s="45" t="s">
        <v>13</v>
      </c>
      <c r="H66" s="44" t="s">
        <v>15</v>
      </c>
      <c r="I66" s="44" t="s">
        <v>16</v>
      </c>
      <c r="J66" s="44" t="s">
        <v>18</v>
      </c>
    </row>
    <row r="67" customFormat="false" ht="24" hidden="false" customHeight="true" outlineLevel="0" collapsed="false">
      <c r="A67" s="46" t="s">
        <v>250</v>
      </c>
      <c r="B67" s="47" t="s">
        <v>52</v>
      </c>
      <c r="C67" s="46" t="s">
        <v>45</v>
      </c>
      <c r="D67" s="46" t="s">
        <v>224</v>
      </c>
      <c r="E67" s="46" t="n">
        <v>202</v>
      </c>
      <c r="F67" s="46"/>
      <c r="G67" s="48" t="s">
        <v>50</v>
      </c>
      <c r="H67" s="49" t="n">
        <v>1</v>
      </c>
      <c r="I67" s="50" t="n">
        <v>19.64</v>
      </c>
      <c r="J67" s="50" t="n">
        <v>19.64</v>
      </c>
    </row>
    <row r="68" customFormat="false" ht="24" hidden="false" customHeight="true" outlineLevel="0" collapsed="false">
      <c r="A68" s="51" t="s">
        <v>251</v>
      </c>
      <c r="B68" s="52" t="s">
        <v>218</v>
      </c>
      <c r="C68" s="51" t="s">
        <v>24</v>
      </c>
      <c r="D68" s="51" t="s">
        <v>219</v>
      </c>
      <c r="E68" s="51" t="s">
        <v>27</v>
      </c>
      <c r="F68" s="51"/>
      <c r="G68" s="53" t="s">
        <v>26</v>
      </c>
      <c r="H68" s="54" t="n">
        <v>0.207</v>
      </c>
      <c r="I68" s="55" t="n">
        <v>26.66</v>
      </c>
      <c r="J68" s="55" t="n">
        <v>5.51</v>
      </c>
    </row>
    <row r="69" customFormat="false" ht="24" hidden="false" customHeight="true" outlineLevel="0" collapsed="false">
      <c r="A69" s="56" t="s">
        <v>254</v>
      </c>
      <c r="B69" s="57" t="s">
        <v>318</v>
      </c>
      <c r="C69" s="56" t="s">
        <v>45</v>
      </c>
      <c r="D69" s="56" t="s">
        <v>319</v>
      </c>
      <c r="E69" s="56" t="s">
        <v>293</v>
      </c>
      <c r="F69" s="56"/>
      <c r="G69" s="58" t="s">
        <v>50</v>
      </c>
      <c r="H69" s="59" t="n">
        <v>1</v>
      </c>
      <c r="I69" s="60" t="n">
        <v>10.5</v>
      </c>
      <c r="J69" s="60" t="n">
        <v>10.5</v>
      </c>
    </row>
    <row r="70" customFormat="false" ht="24" hidden="false" customHeight="true" outlineLevel="0" collapsed="false">
      <c r="A70" s="56" t="s">
        <v>254</v>
      </c>
      <c r="B70" s="57" t="s">
        <v>316</v>
      </c>
      <c r="C70" s="56" t="s">
        <v>45</v>
      </c>
      <c r="D70" s="56" t="s">
        <v>317</v>
      </c>
      <c r="E70" s="56" t="s">
        <v>293</v>
      </c>
      <c r="F70" s="56"/>
      <c r="G70" s="58" t="s">
        <v>50</v>
      </c>
      <c r="H70" s="59" t="n">
        <v>0.13</v>
      </c>
      <c r="I70" s="60" t="n">
        <v>27.98</v>
      </c>
      <c r="J70" s="60" t="n">
        <v>3.63</v>
      </c>
    </row>
    <row r="71" customFormat="false" ht="12.8" hidden="false" customHeight="false" outlineLevel="0" collapsed="false">
      <c r="A71" s="61"/>
      <c r="B71" s="61"/>
      <c r="C71" s="61"/>
      <c r="D71" s="61"/>
      <c r="E71" s="61" t="s">
        <v>269</v>
      </c>
      <c r="F71" s="62" t="n">
        <v>1.82309880169721</v>
      </c>
      <c r="G71" s="61" t="s">
        <v>270</v>
      </c>
      <c r="H71" s="62" t="n">
        <v>2.09</v>
      </c>
      <c r="I71" s="61" t="s">
        <v>271</v>
      </c>
      <c r="J71" s="62" t="n">
        <v>3.91</v>
      </c>
    </row>
    <row r="72" customFormat="false" ht="12.8" hidden="false" customHeight="true" outlineLevel="0" collapsed="false">
      <c r="A72" s="61"/>
      <c r="B72" s="61"/>
      <c r="C72" s="61"/>
      <c r="D72" s="61"/>
      <c r="E72" s="61" t="s">
        <v>272</v>
      </c>
      <c r="F72" s="62" t="n">
        <v>4.88</v>
      </c>
      <c r="G72" s="61"/>
      <c r="H72" s="63" t="s">
        <v>273</v>
      </c>
      <c r="I72" s="63"/>
      <c r="J72" s="62" t="n">
        <v>24.52</v>
      </c>
    </row>
    <row r="73" customFormat="false" ht="30" hidden="false" customHeight="true" outlineLevel="0" collapsed="false">
      <c r="A73" s="29"/>
      <c r="B73" s="29"/>
      <c r="C73" s="29"/>
      <c r="D73" s="29"/>
      <c r="E73" s="29"/>
      <c r="F73" s="29"/>
      <c r="G73" s="29" t="s">
        <v>274</v>
      </c>
      <c r="H73" s="64" t="n">
        <v>16</v>
      </c>
      <c r="I73" s="29" t="s">
        <v>275</v>
      </c>
      <c r="J73" s="65" t="n">
        <v>392.32</v>
      </c>
    </row>
    <row r="74" s="42" customFormat="true" ht="14.25" hidden="false" customHeight="false" outlineLevel="0" collapsed="false">
      <c r="A74" s="39" t="s">
        <v>54</v>
      </c>
      <c r="B74" s="39"/>
      <c r="C74" s="39"/>
      <c r="D74" s="39" t="s">
        <v>55</v>
      </c>
      <c r="E74" s="39"/>
      <c r="F74" s="39"/>
      <c r="G74" s="39"/>
      <c r="H74" s="40"/>
      <c r="I74" s="39"/>
      <c r="J74" s="41" t="n">
        <v>172558.35</v>
      </c>
    </row>
    <row r="75" customFormat="false" ht="14.25" hidden="false" customHeight="true" outlineLevel="0" collapsed="false">
      <c r="A75" s="43" t="s">
        <v>56</v>
      </c>
      <c r="B75" s="44" t="s">
        <v>10</v>
      </c>
      <c r="C75" s="43" t="s">
        <v>11</v>
      </c>
      <c r="D75" s="43" t="s">
        <v>12</v>
      </c>
      <c r="E75" s="43" t="s">
        <v>14</v>
      </c>
      <c r="F75" s="43"/>
      <c r="G75" s="45" t="s">
        <v>13</v>
      </c>
      <c r="H75" s="44" t="s">
        <v>15</v>
      </c>
      <c r="I75" s="44" t="s">
        <v>16</v>
      </c>
      <c r="J75" s="44" t="s">
        <v>18</v>
      </c>
    </row>
    <row r="76" customFormat="false" ht="24" hidden="false" customHeight="true" outlineLevel="0" collapsed="false">
      <c r="A76" s="46" t="s">
        <v>250</v>
      </c>
      <c r="B76" s="47" t="s">
        <v>39</v>
      </c>
      <c r="C76" s="46" t="s">
        <v>24</v>
      </c>
      <c r="D76" s="46" t="s">
        <v>40</v>
      </c>
      <c r="E76" s="46" t="s">
        <v>42</v>
      </c>
      <c r="F76" s="46"/>
      <c r="G76" s="48" t="s">
        <v>41</v>
      </c>
      <c r="H76" s="49" t="n">
        <v>1</v>
      </c>
      <c r="I76" s="50" t="n">
        <v>59.25</v>
      </c>
      <c r="J76" s="50" t="n">
        <v>59.25</v>
      </c>
    </row>
    <row r="77" customFormat="false" ht="36" hidden="false" customHeight="true" outlineLevel="0" collapsed="false">
      <c r="A77" s="51" t="s">
        <v>251</v>
      </c>
      <c r="B77" s="52" t="s">
        <v>301</v>
      </c>
      <c r="C77" s="51" t="s">
        <v>24</v>
      </c>
      <c r="D77" s="51" t="s">
        <v>302</v>
      </c>
      <c r="E77" s="51" t="s">
        <v>303</v>
      </c>
      <c r="F77" s="51"/>
      <c r="G77" s="53" t="s">
        <v>304</v>
      </c>
      <c r="H77" s="54" t="n">
        <v>0.24</v>
      </c>
      <c r="I77" s="55" t="n">
        <v>198.51</v>
      </c>
      <c r="J77" s="55" t="n">
        <v>47.64</v>
      </c>
    </row>
    <row r="78" customFormat="false" ht="36" hidden="false" customHeight="true" outlineLevel="0" collapsed="false">
      <c r="A78" s="51" t="s">
        <v>251</v>
      </c>
      <c r="B78" s="52" t="s">
        <v>305</v>
      </c>
      <c r="C78" s="51" t="s">
        <v>24</v>
      </c>
      <c r="D78" s="51" t="s">
        <v>306</v>
      </c>
      <c r="E78" s="51" t="s">
        <v>303</v>
      </c>
      <c r="F78" s="51"/>
      <c r="G78" s="53" t="s">
        <v>307</v>
      </c>
      <c r="H78" s="54" t="n">
        <v>0.1394</v>
      </c>
      <c r="I78" s="55" t="n">
        <v>83.35</v>
      </c>
      <c r="J78" s="55" t="n">
        <v>11.61</v>
      </c>
    </row>
    <row r="79" customFormat="false" ht="12.8" hidden="false" customHeight="false" outlineLevel="0" collapsed="false">
      <c r="A79" s="61"/>
      <c r="B79" s="61"/>
      <c r="C79" s="61"/>
      <c r="D79" s="61"/>
      <c r="E79" s="61" t="s">
        <v>269</v>
      </c>
      <c r="F79" s="62" t="n">
        <v>5.45997109152795</v>
      </c>
      <c r="G79" s="61" t="s">
        <v>270</v>
      </c>
      <c r="H79" s="62" t="n">
        <v>6.25</v>
      </c>
      <c r="I79" s="61" t="s">
        <v>271</v>
      </c>
      <c r="J79" s="62" t="n">
        <v>11.71</v>
      </c>
    </row>
    <row r="80" customFormat="false" ht="12.8" hidden="false" customHeight="true" outlineLevel="0" collapsed="false">
      <c r="A80" s="61"/>
      <c r="B80" s="61"/>
      <c r="C80" s="61"/>
      <c r="D80" s="61"/>
      <c r="E80" s="61" t="s">
        <v>272</v>
      </c>
      <c r="F80" s="62" t="n">
        <v>14.72</v>
      </c>
      <c r="G80" s="61"/>
      <c r="H80" s="63" t="s">
        <v>273</v>
      </c>
      <c r="I80" s="63"/>
      <c r="J80" s="62" t="n">
        <v>73.97</v>
      </c>
    </row>
    <row r="81" customFormat="false" ht="30" hidden="false" customHeight="true" outlineLevel="0" collapsed="false">
      <c r="A81" s="29"/>
      <c r="B81" s="29"/>
      <c r="C81" s="29"/>
      <c r="D81" s="29"/>
      <c r="E81" s="29"/>
      <c r="F81" s="29"/>
      <c r="G81" s="29" t="s">
        <v>274</v>
      </c>
      <c r="H81" s="64" t="n">
        <v>3.1</v>
      </c>
      <c r="I81" s="29" t="s">
        <v>275</v>
      </c>
      <c r="J81" s="65" t="n">
        <v>229.3</v>
      </c>
    </row>
    <row r="82" customFormat="false" ht="14.25" hidden="false" customHeight="true" outlineLevel="0" collapsed="false">
      <c r="A82" s="43" t="s">
        <v>57</v>
      </c>
      <c r="B82" s="44" t="s">
        <v>10</v>
      </c>
      <c r="C82" s="43" t="s">
        <v>11</v>
      </c>
      <c r="D82" s="43" t="s">
        <v>12</v>
      </c>
      <c r="E82" s="43" t="s">
        <v>14</v>
      </c>
      <c r="F82" s="43"/>
      <c r="G82" s="45" t="s">
        <v>13</v>
      </c>
      <c r="H82" s="44" t="s">
        <v>15</v>
      </c>
      <c r="I82" s="44" t="s">
        <v>16</v>
      </c>
      <c r="J82" s="44" t="s">
        <v>18</v>
      </c>
    </row>
    <row r="83" customFormat="false" ht="46.5" hidden="false" customHeight="true" outlineLevel="0" collapsed="false">
      <c r="A83" s="46" t="s">
        <v>250</v>
      </c>
      <c r="B83" s="47" t="s">
        <v>58</v>
      </c>
      <c r="C83" s="46" t="s">
        <v>24</v>
      </c>
      <c r="D83" s="46" t="s">
        <v>59</v>
      </c>
      <c r="E83" s="46" t="s">
        <v>60</v>
      </c>
      <c r="F83" s="46"/>
      <c r="G83" s="48" t="s">
        <v>34</v>
      </c>
      <c r="H83" s="49" t="n">
        <v>1</v>
      </c>
      <c r="I83" s="50" t="n">
        <v>79.66</v>
      </c>
      <c r="J83" s="50" t="n">
        <v>79.66</v>
      </c>
    </row>
    <row r="84" customFormat="false" ht="48" hidden="false" customHeight="true" outlineLevel="0" collapsed="false">
      <c r="A84" s="51" t="s">
        <v>251</v>
      </c>
      <c r="B84" s="52" t="s">
        <v>320</v>
      </c>
      <c r="C84" s="51" t="s">
        <v>24</v>
      </c>
      <c r="D84" s="51" t="s">
        <v>321</v>
      </c>
      <c r="E84" s="51" t="s">
        <v>60</v>
      </c>
      <c r="F84" s="51"/>
      <c r="G84" s="53" t="s">
        <v>34</v>
      </c>
      <c r="H84" s="54" t="n">
        <v>0.2334</v>
      </c>
      <c r="I84" s="55" t="n">
        <v>79.83</v>
      </c>
      <c r="J84" s="55" t="n">
        <v>18.63</v>
      </c>
    </row>
    <row r="85" customFormat="false" ht="46.5" hidden="false" customHeight="true" outlineLevel="0" collapsed="false">
      <c r="A85" s="51" t="s">
        <v>251</v>
      </c>
      <c r="B85" s="52" t="s">
        <v>322</v>
      </c>
      <c r="C85" s="51" t="s">
        <v>24</v>
      </c>
      <c r="D85" s="51" t="s">
        <v>323</v>
      </c>
      <c r="E85" s="51" t="s">
        <v>60</v>
      </c>
      <c r="F85" s="51"/>
      <c r="G85" s="53" t="s">
        <v>34</v>
      </c>
      <c r="H85" s="54" t="n">
        <v>0.2028</v>
      </c>
      <c r="I85" s="55" t="n">
        <v>73.15</v>
      </c>
      <c r="J85" s="55" t="n">
        <v>14.83</v>
      </c>
    </row>
    <row r="86" customFormat="false" ht="48" hidden="false" customHeight="true" outlineLevel="0" collapsed="false">
      <c r="A86" s="51" t="s">
        <v>251</v>
      </c>
      <c r="B86" s="52" t="s">
        <v>324</v>
      </c>
      <c r="C86" s="51" t="s">
        <v>24</v>
      </c>
      <c r="D86" s="51" t="s">
        <v>325</v>
      </c>
      <c r="E86" s="51" t="s">
        <v>60</v>
      </c>
      <c r="F86" s="51"/>
      <c r="G86" s="53" t="s">
        <v>34</v>
      </c>
      <c r="H86" s="54" t="n">
        <v>0.247</v>
      </c>
      <c r="I86" s="55" t="n">
        <v>87.36</v>
      </c>
      <c r="J86" s="55" t="n">
        <v>21.57</v>
      </c>
    </row>
    <row r="87" customFormat="false" ht="46.5" hidden="false" customHeight="true" outlineLevel="0" collapsed="false">
      <c r="A87" s="51" t="s">
        <v>251</v>
      </c>
      <c r="B87" s="52" t="s">
        <v>326</v>
      </c>
      <c r="C87" s="51" t="s">
        <v>24</v>
      </c>
      <c r="D87" s="51" t="s">
        <v>327</v>
      </c>
      <c r="E87" s="51" t="s">
        <v>60</v>
      </c>
      <c r="F87" s="51"/>
      <c r="G87" s="53" t="s">
        <v>34</v>
      </c>
      <c r="H87" s="54" t="n">
        <v>0.3168</v>
      </c>
      <c r="I87" s="55" t="n">
        <v>77.77</v>
      </c>
      <c r="J87" s="55" t="n">
        <v>24.63</v>
      </c>
    </row>
    <row r="88" customFormat="false" ht="12.8" hidden="false" customHeight="false" outlineLevel="0" collapsed="false">
      <c r="A88" s="61"/>
      <c r="B88" s="61"/>
      <c r="C88" s="61"/>
      <c r="D88" s="61"/>
      <c r="E88" s="61" t="s">
        <v>269</v>
      </c>
      <c r="F88" s="62" t="n">
        <v>12.2814379633515</v>
      </c>
      <c r="G88" s="61" t="s">
        <v>270</v>
      </c>
      <c r="H88" s="62" t="n">
        <v>14.06</v>
      </c>
      <c r="I88" s="61" t="s">
        <v>271</v>
      </c>
      <c r="J88" s="62" t="n">
        <v>26.34</v>
      </c>
    </row>
    <row r="89" customFormat="false" ht="12.8" hidden="false" customHeight="true" outlineLevel="0" collapsed="false">
      <c r="A89" s="61"/>
      <c r="B89" s="61"/>
      <c r="C89" s="61"/>
      <c r="D89" s="61"/>
      <c r="E89" s="61" t="s">
        <v>272</v>
      </c>
      <c r="F89" s="62" t="n">
        <v>19.79</v>
      </c>
      <c r="G89" s="61"/>
      <c r="H89" s="63" t="s">
        <v>273</v>
      </c>
      <c r="I89" s="63"/>
      <c r="J89" s="62" t="n">
        <v>99.45</v>
      </c>
    </row>
    <row r="90" customFormat="false" ht="30" hidden="false" customHeight="true" outlineLevel="0" collapsed="false">
      <c r="A90" s="29"/>
      <c r="B90" s="29"/>
      <c r="C90" s="29"/>
      <c r="D90" s="29"/>
      <c r="E90" s="29"/>
      <c r="F90" s="29"/>
      <c r="G90" s="29" t="s">
        <v>274</v>
      </c>
      <c r="H90" s="64" t="n">
        <v>7</v>
      </c>
      <c r="I90" s="29" t="s">
        <v>275</v>
      </c>
      <c r="J90" s="65" t="n">
        <v>696.15</v>
      </c>
    </row>
    <row r="91" customFormat="false" ht="14.25" hidden="false" customHeight="true" outlineLevel="0" collapsed="false">
      <c r="A91" s="43" t="s">
        <v>61</v>
      </c>
      <c r="B91" s="44" t="s">
        <v>10</v>
      </c>
      <c r="C91" s="43" t="s">
        <v>11</v>
      </c>
      <c r="D91" s="43" t="s">
        <v>12</v>
      </c>
      <c r="E91" s="43" t="s">
        <v>14</v>
      </c>
      <c r="F91" s="43"/>
      <c r="G91" s="45" t="s">
        <v>13</v>
      </c>
      <c r="H91" s="44" t="s">
        <v>15</v>
      </c>
      <c r="I91" s="44" t="s">
        <v>16</v>
      </c>
      <c r="J91" s="44" t="s">
        <v>18</v>
      </c>
    </row>
    <row r="92" customFormat="false" ht="24" hidden="false" customHeight="true" outlineLevel="0" collapsed="false">
      <c r="A92" s="46" t="s">
        <v>250</v>
      </c>
      <c r="B92" s="47" t="s">
        <v>62</v>
      </c>
      <c r="C92" s="46" t="s">
        <v>45</v>
      </c>
      <c r="D92" s="46" t="s">
        <v>63</v>
      </c>
      <c r="E92" s="46" t="n">
        <v>120</v>
      </c>
      <c r="F92" s="46"/>
      <c r="G92" s="48" t="s">
        <v>34</v>
      </c>
      <c r="H92" s="49" t="n">
        <v>1</v>
      </c>
      <c r="I92" s="50" t="n">
        <v>7.02</v>
      </c>
      <c r="J92" s="50" t="n">
        <v>7.02</v>
      </c>
    </row>
    <row r="93" customFormat="false" ht="24" hidden="false" customHeight="true" outlineLevel="0" collapsed="false">
      <c r="A93" s="51" t="s">
        <v>251</v>
      </c>
      <c r="B93" s="52" t="s">
        <v>289</v>
      </c>
      <c r="C93" s="51" t="s">
        <v>24</v>
      </c>
      <c r="D93" s="51" t="s">
        <v>290</v>
      </c>
      <c r="E93" s="51" t="s">
        <v>27</v>
      </c>
      <c r="F93" s="51"/>
      <c r="G93" s="53" t="s">
        <v>26</v>
      </c>
      <c r="H93" s="54" t="n">
        <v>0.228</v>
      </c>
      <c r="I93" s="55" t="n">
        <v>19.62</v>
      </c>
      <c r="J93" s="55" t="n">
        <v>4.47</v>
      </c>
    </row>
    <row r="94" customFormat="false" ht="24" hidden="false" customHeight="true" outlineLevel="0" collapsed="false">
      <c r="A94" s="56" t="s">
        <v>254</v>
      </c>
      <c r="B94" s="57" t="s">
        <v>328</v>
      </c>
      <c r="C94" s="56" t="s">
        <v>45</v>
      </c>
      <c r="D94" s="56" t="s">
        <v>329</v>
      </c>
      <c r="E94" s="56" t="s">
        <v>293</v>
      </c>
      <c r="F94" s="56"/>
      <c r="G94" s="58" t="s">
        <v>41</v>
      </c>
      <c r="H94" s="59" t="n">
        <v>0.007</v>
      </c>
      <c r="I94" s="60" t="n">
        <v>42</v>
      </c>
      <c r="J94" s="60" t="n">
        <v>0.29</v>
      </c>
    </row>
    <row r="95" customFormat="false" ht="24" hidden="false" customHeight="true" outlineLevel="0" collapsed="false">
      <c r="A95" s="56" t="s">
        <v>254</v>
      </c>
      <c r="B95" s="57" t="s">
        <v>310</v>
      </c>
      <c r="C95" s="56" t="s">
        <v>45</v>
      </c>
      <c r="D95" s="56" t="s">
        <v>311</v>
      </c>
      <c r="E95" s="56" t="s">
        <v>293</v>
      </c>
      <c r="F95" s="56"/>
      <c r="G95" s="58" t="s">
        <v>298</v>
      </c>
      <c r="H95" s="59" t="n">
        <v>2.292</v>
      </c>
      <c r="I95" s="60" t="n">
        <v>0.99</v>
      </c>
      <c r="J95" s="60" t="n">
        <v>2.26</v>
      </c>
    </row>
    <row r="96" customFormat="false" ht="24" hidden="false" customHeight="true" outlineLevel="0" collapsed="false">
      <c r="A96" s="61"/>
      <c r="B96" s="61"/>
      <c r="C96" s="61"/>
      <c r="D96" s="61"/>
      <c r="E96" s="61" t="s">
        <v>269</v>
      </c>
      <c r="F96" s="62" t="n">
        <v>1.27290530144076</v>
      </c>
      <c r="G96" s="61" t="s">
        <v>270</v>
      </c>
      <c r="H96" s="62" t="n">
        <v>1.46</v>
      </c>
      <c r="I96" s="61" t="s">
        <v>271</v>
      </c>
      <c r="J96" s="62" t="n">
        <v>2.73</v>
      </c>
    </row>
    <row r="97" customFormat="false" ht="12.8" hidden="false" customHeight="true" outlineLevel="0" collapsed="false">
      <c r="A97" s="61"/>
      <c r="B97" s="61"/>
      <c r="C97" s="61"/>
      <c r="D97" s="61"/>
      <c r="E97" s="61" t="s">
        <v>272</v>
      </c>
      <c r="F97" s="62" t="n">
        <v>1.74</v>
      </c>
      <c r="G97" s="61"/>
      <c r="H97" s="63" t="s">
        <v>273</v>
      </c>
      <c r="I97" s="63"/>
      <c r="J97" s="62" t="n">
        <v>8.76</v>
      </c>
    </row>
    <row r="98" customFormat="false" ht="12.8" hidden="false" customHeight="true" outlineLevel="0" collapsed="false">
      <c r="A98" s="29"/>
      <c r="B98" s="29"/>
      <c r="C98" s="29"/>
      <c r="D98" s="29"/>
      <c r="E98" s="29"/>
      <c r="F98" s="29"/>
      <c r="G98" s="29" t="s">
        <v>274</v>
      </c>
      <c r="H98" s="64" t="n">
        <v>14</v>
      </c>
      <c r="I98" s="29" t="s">
        <v>275</v>
      </c>
      <c r="J98" s="65" t="n">
        <v>122.64</v>
      </c>
    </row>
    <row r="99" customFormat="false" ht="14.25" hidden="false" customHeight="true" outlineLevel="0" collapsed="false">
      <c r="A99" s="43" t="s">
        <v>64</v>
      </c>
      <c r="B99" s="44" t="s">
        <v>10</v>
      </c>
      <c r="C99" s="43" t="s">
        <v>11</v>
      </c>
      <c r="D99" s="43" t="s">
        <v>12</v>
      </c>
      <c r="E99" s="43" t="s">
        <v>14</v>
      </c>
      <c r="F99" s="43"/>
      <c r="G99" s="45" t="s">
        <v>13</v>
      </c>
      <c r="H99" s="44" t="s">
        <v>15</v>
      </c>
      <c r="I99" s="44" t="s">
        <v>16</v>
      </c>
      <c r="J99" s="44" t="s">
        <v>18</v>
      </c>
    </row>
    <row r="100" customFormat="false" ht="46.25" hidden="false" customHeight="true" outlineLevel="0" collapsed="false">
      <c r="A100" s="46" t="s">
        <v>250</v>
      </c>
      <c r="B100" s="47" t="s">
        <v>65</v>
      </c>
      <c r="C100" s="46" t="s">
        <v>24</v>
      </c>
      <c r="D100" s="46" t="s">
        <v>66</v>
      </c>
      <c r="E100" s="46" t="s">
        <v>60</v>
      </c>
      <c r="F100" s="46"/>
      <c r="G100" s="48" t="s">
        <v>34</v>
      </c>
      <c r="H100" s="49" t="n">
        <v>1</v>
      </c>
      <c r="I100" s="50" t="n">
        <v>107.07</v>
      </c>
      <c r="J100" s="50" t="n">
        <v>107.07</v>
      </c>
    </row>
    <row r="101" customFormat="false" ht="48" hidden="false" customHeight="true" outlineLevel="0" collapsed="false">
      <c r="A101" s="51" t="s">
        <v>251</v>
      </c>
      <c r="B101" s="52" t="s">
        <v>330</v>
      </c>
      <c r="C101" s="51" t="s">
        <v>24</v>
      </c>
      <c r="D101" s="51" t="s">
        <v>331</v>
      </c>
      <c r="E101" s="51" t="s">
        <v>27</v>
      </c>
      <c r="F101" s="51"/>
      <c r="G101" s="53" t="s">
        <v>41</v>
      </c>
      <c r="H101" s="54" t="n">
        <v>0.0182</v>
      </c>
      <c r="I101" s="55" t="n">
        <v>558.27</v>
      </c>
      <c r="J101" s="55" t="n">
        <v>10.16</v>
      </c>
    </row>
    <row r="102" customFormat="false" ht="36" hidden="false" customHeight="true" outlineLevel="0" collapsed="false">
      <c r="A102" s="51" t="s">
        <v>251</v>
      </c>
      <c r="B102" s="52" t="s">
        <v>289</v>
      </c>
      <c r="C102" s="51" t="s">
        <v>24</v>
      </c>
      <c r="D102" s="51" t="s">
        <v>290</v>
      </c>
      <c r="E102" s="51" t="s">
        <v>27</v>
      </c>
      <c r="F102" s="51"/>
      <c r="G102" s="53" t="s">
        <v>26</v>
      </c>
      <c r="H102" s="54" t="n">
        <v>0.73</v>
      </c>
      <c r="I102" s="55" t="n">
        <v>19.62</v>
      </c>
      <c r="J102" s="55" t="n">
        <v>14.32</v>
      </c>
    </row>
    <row r="103" customFormat="false" ht="24" hidden="false" customHeight="true" outlineLevel="0" collapsed="false">
      <c r="A103" s="51" t="s">
        <v>251</v>
      </c>
      <c r="B103" s="52" t="s">
        <v>218</v>
      </c>
      <c r="C103" s="51" t="s">
        <v>24</v>
      </c>
      <c r="D103" s="51" t="s">
        <v>219</v>
      </c>
      <c r="E103" s="51" t="s">
        <v>27</v>
      </c>
      <c r="F103" s="51"/>
      <c r="G103" s="53" t="s">
        <v>26</v>
      </c>
      <c r="H103" s="54" t="n">
        <v>0.97</v>
      </c>
      <c r="I103" s="55" t="n">
        <v>26.66</v>
      </c>
      <c r="J103" s="55" t="n">
        <v>25.86</v>
      </c>
    </row>
    <row r="104" customFormat="false" ht="24" hidden="false" customHeight="true" outlineLevel="0" collapsed="false">
      <c r="A104" s="56" t="s">
        <v>254</v>
      </c>
      <c r="B104" s="57" t="s">
        <v>332</v>
      </c>
      <c r="C104" s="56" t="s">
        <v>24</v>
      </c>
      <c r="D104" s="56" t="s">
        <v>333</v>
      </c>
      <c r="E104" s="56" t="s">
        <v>293</v>
      </c>
      <c r="F104" s="56"/>
      <c r="G104" s="58" t="s">
        <v>50</v>
      </c>
      <c r="H104" s="59" t="n">
        <v>15.43</v>
      </c>
      <c r="I104" s="60" t="n">
        <v>3.14</v>
      </c>
      <c r="J104" s="60" t="n">
        <v>48.45</v>
      </c>
    </row>
    <row r="105" customFormat="false" ht="24" hidden="false" customHeight="true" outlineLevel="0" collapsed="false">
      <c r="A105" s="56" t="s">
        <v>254</v>
      </c>
      <c r="B105" s="57" t="s">
        <v>334</v>
      </c>
      <c r="C105" s="56" t="s">
        <v>24</v>
      </c>
      <c r="D105" s="56" t="s">
        <v>335</v>
      </c>
      <c r="E105" s="56" t="s">
        <v>293</v>
      </c>
      <c r="F105" s="56"/>
      <c r="G105" s="58" t="s">
        <v>50</v>
      </c>
      <c r="H105" s="59" t="n">
        <v>1.29</v>
      </c>
      <c r="I105" s="60" t="n">
        <v>3.65</v>
      </c>
      <c r="J105" s="60" t="n">
        <v>4.7</v>
      </c>
    </row>
    <row r="106" customFormat="false" ht="24" hidden="false" customHeight="true" outlineLevel="0" collapsed="false">
      <c r="A106" s="56" t="s">
        <v>254</v>
      </c>
      <c r="B106" s="57" t="s">
        <v>336</v>
      </c>
      <c r="C106" s="56" t="s">
        <v>24</v>
      </c>
      <c r="D106" s="56" t="s">
        <v>337</v>
      </c>
      <c r="E106" s="56" t="s">
        <v>293</v>
      </c>
      <c r="F106" s="56"/>
      <c r="G106" s="58" t="s">
        <v>50</v>
      </c>
      <c r="H106" s="59" t="n">
        <v>0.7</v>
      </c>
      <c r="I106" s="60" t="n">
        <v>1.84</v>
      </c>
      <c r="J106" s="60" t="n">
        <v>1.28</v>
      </c>
    </row>
    <row r="107" customFormat="false" ht="24" hidden="false" customHeight="true" outlineLevel="0" collapsed="false">
      <c r="A107" s="56" t="s">
        <v>254</v>
      </c>
      <c r="B107" s="57" t="s">
        <v>338</v>
      </c>
      <c r="C107" s="56" t="s">
        <v>24</v>
      </c>
      <c r="D107" s="56" t="s">
        <v>339</v>
      </c>
      <c r="E107" s="56" t="s">
        <v>293</v>
      </c>
      <c r="F107" s="56"/>
      <c r="G107" s="58" t="s">
        <v>87</v>
      </c>
      <c r="H107" s="59" t="n">
        <v>0.395</v>
      </c>
      <c r="I107" s="60" t="n">
        <v>5.83</v>
      </c>
      <c r="J107" s="60" t="n">
        <v>2.3</v>
      </c>
    </row>
    <row r="108" customFormat="false" ht="36" hidden="false" customHeight="true" outlineLevel="0" collapsed="false">
      <c r="A108" s="61"/>
      <c r="B108" s="61"/>
      <c r="C108" s="61"/>
      <c r="D108" s="61"/>
      <c r="E108" s="61" t="s">
        <v>269</v>
      </c>
      <c r="F108" s="62" t="n">
        <v>13.2652585443186</v>
      </c>
      <c r="G108" s="61" t="s">
        <v>270</v>
      </c>
      <c r="H108" s="62" t="n">
        <v>15.18</v>
      </c>
      <c r="I108" s="61" t="s">
        <v>271</v>
      </c>
      <c r="J108" s="62" t="n">
        <v>28.45</v>
      </c>
    </row>
    <row r="109" customFormat="false" ht="12.8" hidden="false" customHeight="true" outlineLevel="0" collapsed="false">
      <c r="A109" s="61"/>
      <c r="B109" s="61"/>
      <c r="C109" s="61"/>
      <c r="D109" s="61"/>
      <c r="E109" s="61" t="s">
        <v>272</v>
      </c>
      <c r="F109" s="62" t="n">
        <v>26.6</v>
      </c>
      <c r="G109" s="61"/>
      <c r="H109" s="63" t="s">
        <v>273</v>
      </c>
      <c r="I109" s="63"/>
      <c r="J109" s="62" t="n">
        <v>133.67</v>
      </c>
    </row>
    <row r="110" customFormat="false" ht="12.8" hidden="false" customHeight="true" outlineLevel="0" collapsed="false">
      <c r="A110" s="29"/>
      <c r="B110" s="29"/>
      <c r="C110" s="29"/>
      <c r="D110" s="29"/>
      <c r="E110" s="29"/>
      <c r="F110" s="29"/>
      <c r="G110" s="29" t="s">
        <v>274</v>
      </c>
      <c r="H110" s="64" t="n">
        <v>212</v>
      </c>
      <c r="I110" s="29" t="s">
        <v>275</v>
      </c>
      <c r="J110" s="65" t="n">
        <v>28338.04</v>
      </c>
    </row>
    <row r="111" customFormat="false" ht="14.25" hidden="false" customHeight="true" outlineLevel="0" collapsed="false">
      <c r="A111" s="43" t="s">
        <v>67</v>
      </c>
      <c r="B111" s="44" t="s">
        <v>10</v>
      </c>
      <c r="C111" s="43" t="s">
        <v>11</v>
      </c>
      <c r="D111" s="43" t="s">
        <v>12</v>
      </c>
      <c r="E111" s="43" t="s">
        <v>14</v>
      </c>
      <c r="F111" s="43"/>
      <c r="G111" s="45" t="s">
        <v>13</v>
      </c>
      <c r="H111" s="44" t="s">
        <v>15</v>
      </c>
      <c r="I111" s="44" t="s">
        <v>16</v>
      </c>
      <c r="J111" s="44" t="s">
        <v>18</v>
      </c>
    </row>
    <row r="112" customFormat="false" ht="23.85" hidden="false" customHeight="true" outlineLevel="0" collapsed="false">
      <c r="A112" s="46" t="s">
        <v>250</v>
      </c>
      <c r="B112" s="47" t="s">
        <v>68</v>
      </c>
      <c r="C112" s="46" t="s">
        <v>24</v>
      </c>
      <c r="D112" s="46" t="s">
        <v>69</v>
      </c>
      <c r="E112" s="46" t="s">
        <v>101</v>
      </c>
      <c r="F112" s="46"/>
      <c r="G112" s="48" t="s">
        <v>34</v>
      </c>
      <c r="H112" s="49" t="n">
        <v>1</v>
      </c>
      <c r="I112" s="50" t="n">
        <v>327.14</v>
      </c>
      <c r="J112" s="50" t="n">
        <v>327.14</v>
      </c>
    </row>
    <row r="113" customFormat="false" ht="24" hidden="false" customHeight="true" outlineLevel="0" collapsed="false">
      <c r="A113" s="51" t="s">
        <v>251</v>
      </c>
      <c r="B113" s="52" t="s">
        <v>340</v>
      </c>
      <c r="C113" s="51" t="s">
        <v>24</v>
      </c>
      <c r="D113" s="51" t="s">
        <v>341</v>
      </c>
      <c r="E113" s="51" t="s">
        <v>27</v>
      </c>
      <c r="F113" s="51"/>
      <c r="G113" s="53" t="s">
        <v>41</v>
      </c>
      <c r="H113" s="54" t="n">
        <v>0.021</v>
      </c>
      <c r="I113" s="55" t="n">
        <v>636.83</v>
      </c>
      <c r="J113" s="55" t="n">
        <v>13.37</v>
      </c>
    </row>
    <row r="114" customFormat="false" ht="24" hidden="false" customHeight="true" outlineLevel="0" collapsed="false">
      <c r="A114" s="51" t="s">
        <v>251</v>
      </c>
      <c r="B114" s="52" t="s">
        <v>218</v>
      </c>
      <c r="C114" s="51" t="s">
        <v>24</v>
      </c>
      <c r="D114" s="51" t="s">
        <v>219</v>
      </c>
      <c r="E114" s="51" t="s">
        <v>27</v>
      </c>
      <c r="F114" s="51"/>
      <c r="G114" s="53" t="s">
        <v>26</v>
      </c>
      <c r="H114" s="54" t="n">
        <v>3.397</v>
      </c>
      <c r="I114" s="55" t="n">
        <v>26.66</v>
      </c>
      <c r="J114" s="55" t="n">
        <v>90.56</v>
      </c>
    </row>
    <row r="115" customFormat="false" ht="24" hidden="false" customHeight="true" outlineLevel="0" collapsed="false">
      <c r="A115" s="51" t="s">
        <v>251</v>
      </c>
      <c r="B115" s="52" t="s">
        <v>289</v>
      </c>
      <c r="C115" s="51" t="s">
        <v>24</v>
      </c>
      <c r="D115" s="51" t="s">
        <v>290</v>
      </c>
      <c r="E115" s="51" t="s">
        <v>27</v>
      </c>
      <c r="F115" s="51"/>
      <c r="G115" s="53" t="s">
        <v>26</v>
      </c>
      <c r="H115" s="54" t="n">
        <v>1.699</v>
      </c>
      <c r="I115" s="55" t="n">
        <v>19.62</v>
      </c>
      <c r="J115" s="55" t="n">
        <v>33.33</v>
      </c>
    </row>
    <row r="116" customFormat="false" ht="35.25" hidden="false" customHeight="true" outlineLevel="0" collapsed="false">
      <c r="A116" s="56" t="s">
        <v>254</v>
      </c>
      <c r="B116" s="57" t="s">
        <v>342</v>
      </c>
      <c r="C116" s="56" t="s">
        <v>24</v>
      </c>
      <c r="D116" s="56" t="s">
        <v>343</v>
      </c>
      <c r="E116" s="56" t="s">
        <v>293</v>
      </c>
      <c r="F116" s="56"/>
      <c r="G116" s="58" t="s">
        <v>34</v>
      </c>
      <c r="H116" s="59" t="n">
        <v>1.0001</v>
      </c>
      <c r="I116" s="60" t="n">
        <v>189.87</v>
      </c>
      <c r="J116" s="60" t="n">
        <v>189.88</v>
      </c>
    </row>
    <row r="117" customFormat="false" ht="36" hidden="false" customHeight="true" outlineLevel="0" collapsed="false">
      <c r="A117" s="61"/>
      <c r="B117" s="61"/>
      <c r="C117" s="61"/>
      <c r="D117" s="61"/>
      <c r="E117" s="61" t="s">
        <v>269</v>
      </c>
      <c r="F117" s="62" t="n">
        <v>40.4998368070126</v>
      </c>
      <c r="G117" s="61" t="s">
        <v>270</v>
      </c>
      <c r="H117" s="62" t="n">
        <v>46.36</v>
      </c>
      <c r="I117" s="61" t="s">
        <v>271</v>
      </c>
      <c r="J117" s="62" t="n">
        <v>86.86</v>
      </c>
    </row>
    <row r="118" customFormat="false" ht="12.8" hidden="false" customHeight="true" outlineLevel="0" collapsed="false">
      <c r="A118" s="61"/>
      <c r="B118" s="61"/>
      <c r="C118" s="61"/>
      <c r="D118" s="61"/>
      <c r="E118" s="61" t="s">
        <v>272</v>
      </c>
      <c r="F118" s="62" t="n">
        <v>81.29</v>
      </c>
      <c r="G118" s="61"/>
      <c r="H118" s="63" t="s">
        <v>273</v>
      </c>
      <c r="I118" s="63"/>
      <c r="J118" s="62" t="n">
        <v>408.43</v>
      </c>
    </row>
    <row r="119" customFormat="false" ht="12.8" hidden="false" customHeight="true" outlineLevel="0" collapsed="false">
      <c r="A119" s="29"/>
      <c r="B119" s="29"/>
      <c r="C119" s="29"/>
      <c r="D119" s="29"/>
      <c r="E119" s="29"/>
      <c r="F119" s="29"/>
      <c r="G119" s="29" t="s">
        <v>274</v>
      </c>
      <c r="H119" s="64" t="n">
        <v>15</v>
      </c>
      <c r="I119" s="29" t="s">
        <v>275</v>
      </c>
      <c r="J119" s="65" t="n">
        <v>6126.45</v>
      </c>
    </row>
    <row r="120" customFormat="false" ht="14.25" hidden="false" customHeight="true" outlineLevel="0" collapsed="false">
      <c r="A120" s="43" t="s">
        <v>71</v>
      </c>
      <c r="B120" s="44" t="s">
        <v>10</v>
      </c>
      <c r="C120" s="43" t="s">
        <v>11</v>
      </c>
      <c r="D120" s="43" t="s">
        <v>12</v>
      </c>
      <c r="E120" s="43" t="s">
        <v>14</v>
      </c>
      <c r="F120" s="43"/>
      <c r="G120" s="45" t="s">
        <v>13</v>
      </c>
      <c r="H120" s="44" t="s">
        <v>15</v>
      </c>
      <c r="I120" s="44" t="s">
        <v>16</v>
      </c>
      <c r="J120" s="44" t="s">
        <v>18</v>
      </c>
    </row>
    <row r="121" customFormat="false" ht="46.25" hidden="false" customHeight="true" outlineLevel="0" collapsed="false">
      <c r="A121" s="46" t="s">
        <v>250</v>
      </c>
      <c r="B121" s="47" t="s">
        <v>72</v>
      </c>
      <c r="C121" s="46" t="s">
        <v>24</v>
      </c>
      <c r="D121" s="46" t="s">
        <v>73</v>
      </c>
      <c r="E121" s="46" t="s">
        <v>74</v>
      </c>
      <c r="F121" s="46"/>
      <c r="G121" s="48" t="s">
        <v>34</v>
      </c>
      <c r="H121" s="49" t="n">
        <v>1</v>
      </c>
      <c r="I121" s="50" t="n">
        <v>60.6</v>
      </c>
      <c r="J121" s="50" t="n">
        <v>60.6</v>
      </c>
    </row>
    <row r="122" customFormat="false" ht="24" hidden="false" customHeight="true" outlineLevel="0" collapsed="false">
      <c r="A122" s="51" t="s">
        <v>251</v>
      </c>
      <c r="B122" s="52" t="s">
        <v>344</v>
      </c>
      <c r="C122" s="51" t="s">
        <v>24</v>
      </c>
      <c r="D122" s="51" t="s">
        <v>345</v>
      </c>
      <c r="E122" s="51" t="s">
        <v>303</v>
      </c>
      <c r="F122" s="51"/>
      <c r="G122" s="53" t="s">
        <v>304</v>
      </c>
      <c r="H122" s="54" t="n">
        <v>0.0068</v>
      </c>
      <c r="I122" s="55" t="n">
        <v>29.65</v>
      </c>
      <c r="J122" s="55" t="n">
        <v>0.2</v>
      </c>
    </row>
    <row r="123" customFormat="false" ht="24" hidden="false" customHeight="true" outlineLevel="0" collapsed="false">
      <c r="A123" s="51" t="s">
        <v>251</v>
      </c>
      <c r="B123" s="52" t="s">
        <v>346</v>
      </c>
      <c r="C123" s="51" t="s">
        <v>24</v>
      </c>
      <c r="D123" s="51" t="s">
        <v>347</v>
      </c>
      <c r="E123" s="51" t="s">
        <v>303</v>
      </c>
      <c r="F123" s="51"/>
      <c r="G123" s="53" t="s">
        <v>307</v>
      </c>
      <c r="H123" s="54" t="n">
        <v>0.0094</v>
      </c>
      <c r="I123" s="55" t="n">
        <v>28.69</v>
      </c>
      <c r="J123" s="55" t="n">
        <v>0.26</v>
      </c>
    </row>
    <row r="124" customFormat="false" ht="24" hidden="false" customHeight="true" outlineLevel="0" collapsed="false">
      <c r="A124" s="51" t="s">
        <v>251</v>
      </c>
      <c r="B124" s="52" t="s">
        <v>289</v>
      </c>
      <c r="C124" s="51" t="s">
        <v>24</v>
      </c>
      <c r="D124" s="51" t="s">
        <v>290</v>
      </c>
      <c r="E124" s="51" t="s">
        <v>27</v>
      </c>
      <c r="F124" s="51"/>
      <c r="G124" s="53" t="s">
        <v>26</v>
      </c>
      <c r="H124" s="54" t="n">
        <v>0.106</v>
      </c>
      <c r="I124" s="55" t="n">
        <v>19.62</v>
      </c>
      <c r="J124" s="55" t="n">
        <v>2.07</v>
      </c>
    </row>
    <row r="125" customFormat="false" ht="24" hidden="false" customHeight="true" outlineLevel="0" collapsed="false">
      <c r="A125" s="51" t="s">
        <v>251</v>
      </c>
      <c r="B125" s="52" t="s">
        <v>348</v>
      </c>
      <c r="C125" s="51" t="s">
        <v>24</v>
      </c>
      <c r="D125" s="51" t="s">
        <v>349</v>
      </c>
      <c r="E125" s="51" t="s">
        <v>27</v>
      </c>
      <c r="F125" s="51"/>
      <c r="G125" s="53" t="s">
        <v>26</v>
      </c>
      <c r="H125" s="54" t="n">
        <v>0.213</v>
      </c>
      <c r="I125" s="55" t="n">
        <v>35.19</v>
      </c>
      <c r="J125" s="55" t="n">
        <v>7.49</v>
      </c>
    </row>
    <row r="126" customFormat="false" ht="24" hidden="false" customHeight="true" outlineLevel="0" collapsed="false">
      <c r="A126" s="56" t="s">
        <v>254</v>
      </c>
      <c r="B126" s="57" t="s">
        <v>350</v>
      </c>
      <c r="C126" s="56" t="s">
        <v>24</v>
      </c>
      <c r="D126" s="56" t="s">
        <v>351</v>
      </c>
      <c r="E126" s="56" t="s">
        <v>293</v>
      </c>
      <c r="F126" s="56"/>
      <c r="G126" s="58" t="s">
        <v>352</v>
      </c>
      <c r="H126" s="59" t="n">
        <v>0.007</v>
      </c>
      <c r="I126" s="60" t="n">
        <v>232.18</v>
      </c>
      <c r="J126" s="60" t="n">
        <v>1.62</v>
      </c>
    </row>
    <row r="127" customFormat="false" ht="24" hidden="false" customHeight="true" outlineLevel="0" collapsed="false">
      <c r="A127" s="56" t="s">
        <v>254</v>
      </c>
      <c r="B127" s="57" t="s">
        <v>353</v>
      </c>
      <c r="C127" s="56" t="s">
        <v>24</v>
      </c>
      <c r="D127" s="56" t="s">
        <v>354</v>
      </c>
      <c r="E127" s="56" t="s">
        <v>293</v>
      </c>
      <c r="F127" s="56"/>
      <c r="G127" s="58" t="s">
        <v>298</v>
      </c>
      <c r="H127" s="59" t="n">
        <v>4.333</v>
      </c>
      <c r="I127" s="60" t="n">
        <v>11.3</v>
      </c>
      <c r="J127" s="60" t="n">
        <v>48.96</v>
      </c>
    </row>
    <row r="128" customFormat="false" ht="36" hidden="false" customHeight="true" outlineLevel="0" collapsed="false">
      <c r="A128" s="61"/>
      <c r="B128" s="61"/>
      <c r="C128" s="61"/>
      <c r="D128" s="61"/>
      <c r="E128" s="61" t="s">
        <v>269</v>
      </c>
      <c r="F128" s="62" t="n">
        <v>3.58092040844873</v>
      </c>
      <c r="G128" s="61" t="s">
        <v>270</v>
      </c>
      <c r="H128" s="62" t="n">
        <v>4.1</v>
      </c>
      <c r="I128" s="61" t="s">
        <v>271</v>
      </c>
      <c r="J128" s="62" t="n">
        <v>7.68</v>
      </c>
    </row>
    <row r="129" customFormat="false" ht="12.8" hidden="false" customHeight="true" outlineLevel="0" collapsed="false">
      <c r="A129" s="61"/>
      <c r="B129" s="61"/>
      <c r="C129" s="61"/>
      <c r="D129" s="61"/>
      <c r="E129" s="61" t="s">
        <v>272</v>
      </c>
      <c r="F129" s="62" t="n">
        <v>15.05</v>
      </c>
      <c r="G129" s="61"/>
      <c r="H129" s="63" t="s">
        <v>273</v>
      </c>
      <c r="I129" s="63"/>
      <c r="J129" s="62" t="n">
        <v>75.65</v>
      </c>
    </row>
    <row r="130" customFormat="false" ht="12.8" hidden="false" customHeight="true" outlineLevel="0" collapsed="false">
      <c r="A130" s="29"/>
      <c r="B130" s="29"/>
      <c r="C130" s="29"/>
      <c r="D130" s="29"/>
      <c r="E130" s="29"/>
      <c r="F130" s="29"/>
      <c r="G130" s="29" t="s">
        <v>274</v>
      </c>
      <c r="H130" s="64" t="n">
        <v>95</v>
      </c>
      <c r="I130" s="29" t="s">
        <v>275</v>
      </c>
      <c r="J130" s="65" t="n">
        <v>7186.75</v>
      </c>
    </row>
    <row r="131" customFormat="false" ht="14.25" hidden="false" customHeight="true" outlineLevel="0" collapsed="false">
      <c r="A131" s="43" t="s">
        <v>75</v>
      </c>
      <c r="B131" s="44" t="s">
        <v>10</v>
      </c>
      <c r="C131" s="43" t="s">
        <v>11</v>
      </c>
      <c r="D131" s="43" t="s">
        <v>12</v>
      </c>
      <c r="E131" s="43" t="s">
        <v>14</v>
      </c>
      <c r="F131" s="43"/>
      <c r="G131" s="45" t="s">
        <v>13</v>
      </c>
      <c r="H131" s="44" t="s">
        <v>15</v>
      </c>
      <c r="I131" s="44" t="s">
        <v>16</v>
      </c>
      <c r="J131" s="44" t="s">
        <v>18</v>
      </c>
    </row>
    <row r="132" customFormat="false" ht="46.25" hidden="false" customHeight="true" outlineLevel="0" collapsed="false">
      <c r="A132" s="46" t="s">
        <v>250</v>
      </c>
      <c r="B132" s="47" t="s">
        <v>76</v>
      </c>
      <c r="C132" s="46" t="s">
        <v>24</v>
      </c>
      <c r="D132" s="46" t="s">
        <v>77</v>
      </c>
      <c r="E132" s="46" t="s">
        <v>74</v>
      </c>
      <c r="F132" s="46"/>
      <c r="G132" s="48" t="s">
        <v>34</v>
      </c>
      <c r="H132" s="49" t="n">
        <v>1</v>
      </c>
      <c r="I132" s="50" t="n">
        <v>60.54</v>
      </c>
      <c r="J132" s="50" t="n">
        <v>60.54</v>
      </c>
    </row>
    <row r="133" customFormat="false" ht="24" hidden="false" customHeight="true" outlineLevel="0" collapsed="false">
      <c r="A133" s="51" t="s">
        <v>251</v>
      </c>
      <c r="B133" s="52" t="s">
        <v>344</v>
      </c>
      <c r="C133" s="51" t="s">
        <v>24</v>
      </c>
      <c r="D133" s="51" t="s">
        <v>345</v>
      </c>
      <c r="E133" s="51" t="s">
        <v>303</v>
      </c>
      <c r="F133" s="51"/>
      <c r="G133" s="53" t="s">
        <v>304</v>
      </c>
      <c r="H133" s="54" t="n">
        <v>0.0053</v>
      </c>
      <c r="I133" s="55" t="n">
        <v>29.65</v>
      </c>
      <c r="J133" s="55" t="n">
        <v>0.15</v>
      </c>
    </row>
    <row r="134" customFormat="false" ht="24" hidden="false" customHeight="true" outlineLevel="0" collapsed="false">
      <c r="A134" s="51" t="s">
        <v>251</v>
      </c>
      <c r="B134" s="52" t="s">
        <v>346</v>
      </c>
      <c r="C134" s="51" t="s">
        <v>24</v>
      </c>
      <c r="D134" s="51" t="s">
        <v>347</v>
      </c>
      <c r="E134" s="51" t="s">
        <v>303</v>
      </c>
      <c r="F134" s="51"/>
      <c r="G134" s="53" t="s">
        <v>307</v>
      </c>
      <c r="H134" s="54" t="n">
        <v>0.0073</v>
      </c>
      <c r="I134" s="55" t="n">
        <v>28.69</v>
      </c>
      <c r="J134" s="55" t="n">
        <v>0.2</v>
      </c>
    </row>
    <row r="135" customFormat="false" ht="24" hidden="false" customHeight="true" outlineLevel="0" collapsed="false">
      <c r="A135" s="51" t="s">
        <v>251</v>
      </c>
      <c r="B135" s="52" t="s">
        <v>289</v>
      </c>
      <c r="C135" s="51" t="s">
        <v>24</v>
      </c>
      <c r="D135" s="51" t="s">
        <v>290</v>
      </c>
      <c r="E135" s="51" t="s">
        <v>27</v>
      </c>
      <c r="F135" s="51"/>
      <c r="G135" s="53" t="s">
        <v>26</v>
      </c>
      <c r="H135" s="54" t="n">
        <v>0.166</v>
      </c>
      <c r="I135" s="55" t="n">
        <v>19.62</v>
      </c>
      <c r="J135" s="55" t="n">
        <v>3.25</v>
      </c>
    </row>
    <row r="136" customFormat="false" ht="24" hidden="false" customHeight="true" outlineLevel="0" collapsed="false">
      <c r="A136" s="51" t="s">
        <v>251</v>
      </c>
      <c r="B136" s="52" t="s">
        <v>79</v>
      </c>
      <c r="C136" s="51" t="s">
        <v>24</v>
      </c>
      <c r="D136" s="51" t="s">
        <v>80</v>
      </c>
      <c r="E136" s="51" t="s">
        <v>27</v>
      </c>
      <c r="F136" s="51"/>
      <c r="G136" s="53" t="s">
        <v>26</v>
      </c>
      <c r="H136" s="54" t="n">
        <v>0.128</v>
      </c>
      <c r="I136" s="55" t="n">
        <v>27.8</v>
      </c>
      <c r="J136" s="55" t="n">
        <v>3.55</v>
      </c>
    </row>
    <row r="137" customFormat="false" ht="24" hidden="false" customHeight="true" outlineLevel="0" collapsed="false">
      <c r="A137" s="56" t="s">
        <v>254</v>
      </c>
      <c r="B137" s="57" t="s">
        <v>355</v>
      </c>
      <c r="C137" s="56" t="s">
        <v>24</v>
      </c>
      <c r="D137" s="56" t="s">
        <v>356</v>
      </c>
      <c r="E137" s="56" t="s">
        <v>293</v>
      </c>
      <c r="F137" s="56"/>
      <c r="G137" s="58" t="s">
        <v>357</v>
      </c>
      <c r="H137" s="59" t="n">
        <v>1.26</v>
      </c>
      <c r="I137" s="60" t="n">
        <v>0.32</v>
      </c>
      <c r="J137" s="60" t="n">
        <v>0.4</v>
      </c>
    </row>
    <row r="138" customFormat="false" ht="36" hidden="false" customHeight="true" outlineLevel="0" collapsed="false">
      <c r="A138" s="56" t="s">
        <v>254</v>
      </c>
      <c r="B138" s="57" t="s">
        <v>358</v>
      </c>
      <c r="C138" s="56" t="s">
        <v>24</v>
      </c>
      <c r="D138" s="56" t="s">
        <v>359</v>
      </c>
      <c r="E138" s="56" t="s">
        <v>293</v>
      </c>
      <c r="F138" s="56"/>
      <c r="G138" s="58" t="s">
        <v>50</v>
      </c>
      <c r="H138" s="59" t="n">
        <v>1.26</v>
      </c>
      <c r="I138" s="60" t="n">
        <v>4.88</v>
      </c>
      <c r="J138" s="60" t="n">
        <v>6.14</v>
      </c>
    </row>
    <row r="139" customFormat="false" ht="24" hidden="false" customHeight="true" outlineLevel="0" collapsed="false">
      <c r="A139" s="56" t="s">
        <v>254</v>
      </c>
      <c r="B139" s="57" t="s">
        <v>360</v>
      </c>
      <c r="C139" s="56" t="s">
        <v>24</v>
      </c>
      <c r="D139" s="56" t="s">
        <v>361</v>
      </c>
      <c r="E139" s="56" t="s">
        <v>293</v>
      </c>
      <c r="F139" s="56"/>
      <c r="G139" s="58" t="s">
        <v>34</v>
      </c>
      <c r="H139" s="59" t="n">
        <v>1.357</v>
      </c>
      <c r="I139" s="60" t="n">
        <v>34.53</v>
      </c>
      <c r="J139" s="60" t="n">
        <v>46.85</v>
      </c>
    </row>
    <row r="140" customFormat="false" ht="24" hidden="false" customHeight="true" outlineLevel="0" collapsed="false">
      <c r="A140" s="61"/>
      <c r="B140" s="61"/>
      <c r="C140" s="61"/>
      <c r="D140" s="61"/>
      <c r="E140" s="61" t="s">
        <v>269</v>
      </c>
      <c r="F140" s="62" t="n">
        <v>2.25206322562596</v>
      </c>
      <c r="G140" s="61" t="s">
        <v>270</v>
      </c>
      <c r="H140" s="62" t="n">
        <v>2.58</v>
      </c>
      <c r="I140" s="61" t="s">
        <v>271</v>
      </c>
      <c r="J140" s="62" t="n">
        <v>4.83</v>
      </c>
    </row>
    <row r="141" customFormat="false" ht="12.8" hidden="false" customHeight="true" outlineLevel="0" collapsed="false">
      <c r="A141" s="61"/>
      <c r="B141" s="61"/>
      <c r="C141" s="61"/>
      <c r="D141" s="61"/>
      <c r="E141" s="61" t="s">
        <v>272</v>
      </c>
      <c r="F141" s="62" t="n">
        <v>15.04</v>
      </c>
      <c r="G141" s="61"/>
      <c r="H141" s="63" t="s">
        <v>273</v>
      </c>
      <c r="I141" s="63"/>
      <c r="J141" s="62" t="n">
        <v>75.58</v>
      </c>
    </row>
    <row r="142" customFormat="false" ht="12.8" hidden="false" customHeight="true" outlineLevel="0" collapsed="false">
      <c r="A142" s="29"/>
      <c r="B142" s="29"/>
      <c r="C142" s="29"/>
      <c r="D142" s="29"/>
      <c r="E142" s="29"/>
      <c r="F142" s="29"/>
      <c r="G142" s="29" t="s">
        <v>274</v>
      </c>
      <c r="H142" s="64" t="n">
        <v>95</v>
      </c>
      <c r="I142" s="29" t="s">
        <v>275</v>
      </c>
      <c r="J142" s="65" t="n">
        <v>7180.1</v>
      </c>
    </row>
    <row r="143" customFormat="false" ht="14.25" hidden="false" customHeight="true" outlineLevel="0" collapsed="false">
      <c r="A143" s="43" t="s">
        <v>78</v>
      </c>
      <c r="B143" s="44" t="s">
        <v>10</v>
      </c>
      <c r="C143" s="43" t="s">
        <v>11</v>
      </c>
      <c r="D143" s="43" t="s">
        <v>12</v>
      </c>
      <c r="E143" s="43" t="s">
        <v>14</v>
      </c>
      <c r="F143" s="43"/>
      <c r="G143" s="45" t="s">
        <v>13</v>
      </c>
      <c r="H143" s="44" t="s">
        <v>15</v>
      </c>
      <c r="I143" s="44" t="s">
        <v>16</v>
      </c>
      <c r="J143" s="44" t="s">
        <v>18</v>
      </c>
    </row>
    <row r="144" customFormat="false" ht="18" hidden="false" customHeight="true" outlineLevel="0" collapsed="false">
      <c r="A144" s="46" t="s">
        <v>250</v>
      </c>
      <c r="B144" s="47" t="s">
        <v>79</v>
      </c>
      <c r="C144" s="46" t="s">
        <v>24</v>
      </c>
      <c r="D144" s="46" t="s">
        <v>80</v>
      </c>
      <c r="E144" s="46" t="s">
        <v>27</v>
      </c>
      <c r="F144" s="46"/>
      <c r="G144" s="48" t="s">
        <v>26</v>
      </c>
      <c r="H144" s="49" t="n">
        <v>1</v>
      </c>
      <c r="I144" s="50" t="n">
        <v>27.8</v>
      </c>
      <c r="J144" s="50" t="n">
        <v>27.8</v>
      </c>
    </row>
    <row r="145" customFormat="false" ht="24" hidden="false" customHeight="true" outlineLevel="0" collapsed="false">
      <c r="A145" s="51" t="s">
        <v>251</v>
      </c>
      <c r="B145" s="52" t="s">
        <v>362</v>
      </c>
      <c r="C145" s="51" t="s">
        <v>24</v>
      </c>
      <c r="D145" s="51" t="s">
        <v>363</v>
      </c>
      <c r="E145" s="51" t="s">
        <v>27</v>
      </c>
      <c r="F145" s="51"/>
      <c r="G145" s="53" t="s">
        <v>26</v>
      </c>
      <c r="H145" s="54" t="n">
        <v>1</v>
      </c>
      <c r="I145" s="55" t="n">
        <v>0.18</v>
      </c>
      <c r="J145" s="55" t="n">
        <v>0.18</v>
      </c>
    </row>
    <row r="146" customFormat="false" ht="24" hidden="false" customHeight="true" outlineLevel="0" collapsed="false">
      <c r="A146" s="56" t="s">
        <v>254</v>
      </c>
      <c r="B146" s="57" t="s">
        <v>364</v>
      </c>
      <c r="C146" s="56" t="s">
        <v>24</v>
      </c>
      <c r="D146" s="56" t="s">
        <v>365</v>
      </c>
      <c r="E146" s="56" t="s">
        <v>263</v>
      </c>
      <c r="F146" s="56"/>
      <c r="G146" s="58" t="s">
        <v>26</v>
      </c>
      <c r="H146" s="59" t="n">
        <v>1</v>
      </c>
      <c r="I146" s="60" t="n">
        <v>3.84</v>
      </c>
      <c r="J146" s="60" t="n">
        <v>3.84</v>
      </c>
    </row>
    <row r="147" customFormat="false" ht="24" hidden="false" customHeight="true" outlineLevel="0" collapsed="false">
      <c r="A147" s="56" t="s">
        <v>254</v>
      </c>
      <c r="B147" s="57" t="s">
        <v>366</v>
      </c>
      <c r="C147" s="56" t="s">
        <v>24</v>
      </c>
      <c r="D147" s="56" t="s">
        <v>367</v>
      </c>
      <c r="E147" s="56" t="s">
        <v>260</v>
      </c>
      <c r="F147" s="56"/>
      <c r="G147" s="58" t="s">
        <v>26</v>
      </c>
      <c r="H147" s="59" t="n">
        <v>1</v>
      </c>
      <c r="I147" s="60" t="n">
        <v>1.26</v>
      </c>
      <c r="J147" s="60" t="n">
        <v>1.26</v>
      </c>
    </row>
    <row r="148" customFormat="false" ht="24" hidden="false" customHeight="true" outlineLevel="0" collapsed="false">
      <c r="A148" s="56" t="s">
        <v>254</v>
      </c>
      <c r="B148" s="57" t="s">
        <v>261</v>
      </c>
      <c r="C148" s="56" t="s">
        <v>24</v>
      </c>
      <c r="D148" s="56" t="s">
        <v>262</v>
      </c>
      <c r="E148" s="56" t="s">
        <v>263</v>
      </c>
      <c r="F148" s="56"/>
      <c r="G148" s="58" t="s">
        <v>26</v>
      </c>
      <c r="H148" s="59" t="n">
        <v>1</v>
      </c>
      <c r="I148" s="60" t="n">
        <v>0.81</v>
      </c>
      <c r="J148" s="60" t="n">
        <v>0.81</v>
      </c>
    </row>
    <row r="149" customFormat="false" ht="24" hidden="false" customHeight="true" outlineLevel="0" collapsed="false">
      <c r="A149" s="56" t="s">
        <v>254</v>
      </c>
      <c r="B149" s="57" t="s">
        <v>368</v>
      </c>
      <c r="C149" s="56" t="s">
        <v>24</v>
      </c>
      <c r="D149" s="56" t="s">
        <v>369</v>
      </c>
      <c r="E149" s="56" t="s">
        <v>260</v>
      </c>
      <c r="F149" s="56"/>
      <c r="G149" s="58" t="s">
        <v>26</v>
      </c>
      <c r="H149" s="59" t="n">
        <v>1</v>
      </c>
      <c r="I149" s="60" t="n">
        <v>0.45</v>
      </c>
      <c r="J149" s="60" t="n">
        <v>0.45</v>
      </c>
    </row>
    <row r="150" customFormat="false" ht="24" hidden="false" customHeight="true" outlineLevel="0" collapsed="false">
      <c r="A150" s="56" t="s">
        <v>254</v>
      </c>
      <c r="B150" s="57" t="s">
        <v>266</v>
      </c>
      <c r="C150" s="56" t="s">
        <v>24</v>
      </c>
      <c r="D150" s="56" t="s">
        <v>267</v>
      </c>
      <c r="E150" s="56" t="s">
        <v>268</v>
      </c>
      <c r="F150" s="56"/>
      <c r="G150" s="58" t="s">
        <v>26</v>
      </c>
      <c r="H150" s="59" t="n">
        <v>1</v>
      </c>
      <c r="I150" s="60" t="n">
        <v>0.06</v>
      </c>
      <c r="J150" s="60" t="n">
        <v>0.06</v>
      </c>
    </row>
    <row r="151" customFormat="false" ht="24" hidden="false" customHeight="true" outlineLevel="0" collapsed="false">
      <c r="A151" s="56" t="s">
        <v>254</v>
      </c>
      <c r="B151" s="57" t="s">
        <v>370</v>
      </c>
      <c r="C151" s="56" t="s">
        <v>24</v>
      </c>
      <c r="D151" s="56" t="s">
        <v>371</v>
      </c>
      <c r="E151" s="56" t="s">
        <v>257</v>
      </c>
      <c r="F151" s="56"/>
      <c r="G151" s="58" t="s">
        <v>26</v>
      </c>
      <c r="H151" s="59" t="n">
        <v>1</v>
      </c>
      <c r="I151" s="60" t="n">
        <v>20.01</v>
      </c>
      <c r="J151" s="60" t="n">
        <v>20.01</v>
      </c>
    </row>
    <row r="152" customFormat="false" ht="24" hidden="false" customHeight="true" outlineLevel="0" collapsed="false">
      <c r="A152" s="56" t="s">
        <v>254</v>
      </c>
      <c r="B152" s="57" t="s">
        <v>372</v>
      </c>
      <c r="C152" s="56" t="s">
        <v>24</v>
      </c>
      <c r="D152" s="56" t="s">
        <v>373</v>
      </c>
      <c r="E152" s="56" t="s">
        <v>374</v>
      </c>
      <c r="F152" s="56"/>
      <c r="G152" s="58" t="s">
        <v>26</v>
      </c>
      <c r="H152" s="59" t="n">
        <v>1</v>
      </c>
      <c r="I152" s="60" t="n">
        <v>1.19</v>
      </c>
      <c r="J152" s="60" t="n">
        <v>1.19</v>
      </c>
    </row>
    <row r="153" customFormat="false" ht="24" hidden="false" customHeight="true" outlineLevel="0" collapsed="false">
      <c r="A153" s="61"/>
      <c r="B153" s="61"/>
      <c r="C153" s="61"/>
      <c r="D153" s="61"/>
      <c r="E153" s="61" t="s">
        <v>269</v>
      </c>
      <c r="F153" s="62" t="n">
        <v>9.413904</v>
      </c>
      <c r="G153" s="61" t="s">
        <v>270</v>
      </c>
      <c r="H153" s="62" t="n">
        <v>10.78</v>
      </c>
      <c r="I153" s="61" t="s">
        <v>271</v>
      </c>
      <c r="J153" s="62" t="n">
        <v>20.19</v>
      </c>
    </row>
    <row r="154" customFormat="false" ht="12.8" hidden="false" customHeight="true" outlineLevel="0" collapsed="false">
      <c r="A154" s="61"/>
      <c r="B154" s="61"/>
      <c r="C154" s="61"/>
      <c r="D154" s="61"/>
      <c r="E154" s="61" t="s">
        <v>272</v>
      </c>
      <c r="F154" s="62" t="n">
        <v>6.9</v>
      </c>
      <c r="G154" s="61"/>
      <c r="H154" s="63" t="s">
        <v>273</v>
      </c>
      <c r="I154" s="63"/>
      <c r="J154" s="62" t="n">
        <v>34.7</v>
      </c>
    </row>
    <row r="155" customFormat="false" ht="12.8" hidden="false" customHeight="true" outlineLevel="0" collapsed="false">
      <c r="A155" s="29"/>
      <c r="B155" s="29"/>
      <c r="C155" s="29"/>
      <c r="D155" s="29"/>
      <c r="E155" s="29"/>
      <c r="F155" s="29"/>
      <c r="G155" s="29" t="s">
        <v>274</v>
      </c>
      <c r="H155" s="64" t="n">
        <v>40</v>
      </c>
      <c r="I155" s="29" t="s">
        <v>275</v>
      </c>
      <c r="J155" s="65" t="n">
        <v>1388</v>
      </c>
    </row>
    <row r="156" customFormat="false" ht="14.25" hidden="false" customHeight="true" outlineLevel="0" collapsed="false">
      <c r="A156" s="43" t="s">
        <v>81</v>
      </c>
      <c r="B156" s="44" t="s">
        <v>10</v>
      </c>
      <c r="C156" s="43" t="s">
        <v>11</v>
      </c>
      <c r="D156" s="43" t="s">
        <v>12</v>
      </c>
      <c r="E156" s="43" t="s">
        <v>14</v>
      </c>
      <c r="F156" s="43"/>
      <c r="G156" s="45" t="s">
        <v>13</v>
      </c>
      <c r="H156" s="44" t="s">
        <v>15</v>
      </c>
      <c r="I156" s="44" t="s">
        <v>16</v>
      </c>
      <c r="J156" s="44" t="s">
        <v>18</v>
      </c>
    </row>
    <row r="157" customFormat="false" ht="23.85" hidden="false" customHeight="true" outlineLevel="0" collapsed="false">
      <c r="A157" s="46" t="s">
        <v>250</v>
      </c>
      <c r="B157" s="47" t="s">
        <v>82</v>
      </c>
      <c r="C157" s="46" t="s">
        <v>24</v>
      </c>
      <c r="D157" s="46" t="s">
        <v>83</v>
      </c>
      <c r="E157" s="46" t="s">
        <v>27</v>
      </c>
      <c r="F157" s="46"/>
      <c r="G157" s="48" t="s">
        <v>26</v>
      </c>
      <c r="H157" s="49" t="n">
        <v>1</v>
      </c>
      <c r="I157" s="50" t="n">
        <v>21.61</v>
      </c>
      <c r="J157" s="50" t="n">
        <v>21.61</v>
      </c>
    </row>
    <row r="158" customFormat="false" ht="24" hidden="false" customHeight="true" outlineLevel="0" collapsed="false">
      <c r="A158" s="51" t="s">
        <v>251</v>
      </c>
      <c r="B158" s="52" t="s">
        <v>375</v>
      </c>
      <c r="C158" s="51" t="s">
        <v>24</v>
      </c>
      <c r="D158" s="51" t="s">
        <v>376</v>
      </c>
      <c r="E158" s="51" t="s">
        <v>27</v>
      </c>
      <c r="F158" s="51"/>
      <c r="G158" s="53" t="s">
        <v>26</v>
      </c>
      <c r="H158" s="54" t="n">
        <v>1</v>
      </c>
      <c r="I158" s="55" t="n">
        <v>0.13</v>
      </c>
      <c r="J158" s="55" t="n">
        <v>0.13</v>
      </c>
    </row>
    <row r="159" customFormat="false" ht="24" hidden="false" customHeight="true" outlineLevel="0" collapsed="false">
      <c r="A159" s="56" t="s">
        <v>254</v>
      </c>
      <c r="B159" s="57" t="s">
        <v>377</v>
      </c>
      <c r="C159" s="56" t="s">
        <v>24</v>
      </c>
      <c r="D159" s="56" t="s">
        <v>378</v>
      </c>
      <c r="E159" s="56" t="s">
        <v>257</v>
      </c>
      <c r="F159" s="56"/>
      <c r="G159" s="58" t="s">
        <v>26</v>
      </c>
      <c r="H159" s="59" t="n">
        <v>1</v>
      </c>
      <c r="I159" s="60" t="n">
        <v>14.81</v>
      </c>
      <c r="J159" s="60" t="n">
        <v>14.81</v>
      </c>
    </row>
    <row r="160" customFormat="false" ht="24" hidden="false" customHeight="true" outlineLevel="0" collapsed="false">
      <c r="A160" s="56" t="s">
        <v>254</v>
      </c>
      <c r="B160" s="57" t="s">
        <v>364</v>
      </c>
      <c r="C160" s="56" t="s">
        <v>24</v>
      </c>
      <c r="D160" s="56" t="s">
        <v>365</v>
      </c>
      <c r="E160" s="56" t="s">
        <v>263</v>
      </c>
      <c r="F160" s="56"/>
      <c r="G160" s="58" t="s">
        <v>26</v>
      </c>
      <c r="H160" s="59" t="n">
        <v>1</v>
      </c>
      <c r="I160" s="60" t="n">
        <v>3.84</v>
      </c>
      <c r="J160" s="60" t="n">
        <v>3.84</v>
      </c>
    </row>
    <row r="161" customFormat="false" ht="24" hidden="false" customHeight="true" outlineLevel="0" collapsed="false">
      <c r="A161" s="56" t="s">
        <v>254</v>
      </c>
      <c r="B161" s="57" t="s">
        <v>379</v>
      </c>
      <c r="C161" s="56" t="s">
        <v>24</v>
      </c>
      <c r="D161" s="56" t="s">
        <v>380</v>
      </c>
      <c r="E161" s="56" t="s">
        <v>260</v>
      </c>
      <c r="F161" s="56"/>
      <c r="G161" s="58" t="s">
        <v>26</v>
      </c>
      <c r="H161" s="59" t="n">
        <v>1</v>
      </c>
      <c r="I161" s="60" t="n">
        <v>0.76</v>
      </c>
      <c r="J161" s="60" t="n">
        <v>0.76</v>
      </c>
    </row>
    <row r="162" customFormat="false" ht="24" hidden="false" customHeight="true" outlineLevel="0" collapsed="false">
      <c r="A162" s="56" t="s">
        <v>254</v>
      </c>
      <c r="B162" s="57" t="s">
        <v>261</v>
      </c>
      <c r="C162" s="56" t="s">
        <v>24</v>
      </c>
      <c r="D162" s="56" t="s">
        <v>262</v>
      </c>
      <c r="E162" s="56" t="s">
        <v>263</v>
      </c>
      <c r="F162" s="56"/>
      <c r="G162" s="58" t="s">
        <v>26</v>
      </c>
      <c r="H162" s="59" t="n">
        <v>1</v>
      </c>
      <c r="I162" s="60" t="n">
        <v>0.81</v>
      </c>
      <c r="J162" s="60" t="n">
        <v>0.81</v>
      </c>
    </row>
    <row r="163" customFormat="false" ht="24" hidden="false" customHeight="true" outlineLevel="0" collapsed="false">
      <c r="A163" s="56" t="s">
        <v>254</v>
      </c>
      <c r="B163" s="57" t="s">
        <v>381</v>
      </c>
      <c r="C163" s="56" t="s">
        <v>24</v>
      </c>
      <c r="D163" s="56" t="s">
        <v>382</v>
      </c>
      <c r="E163" s="56" t="s">
        <v>260</v>
      </c>
      <c r="F163" s="56"/>
      <c r="G163" s="58" t="s">
        <v>26</v>
      </c>
      <c r="H163" s="59" t="n">
        <v>1</v>
      </c>
      <c r="I163" s="60" t="n">
        <v>0.01</v>
      </c>
      <c r="J163" s="60" t="n">
        <v>0.01</v>
      </c>
    </row>
    <row r="164" customFormat="false" ht="24" hidden="false" customHeight="true" outlineLevel="0" collapsed="false">
      <c r="A164" s="56" t="s">
        <v>254</v>
      </c>
      <c r="B164" s="57" t="s">
        <v>266</v>
      </c>
      <c r="C164" s="56" t="s">
        <v>24</v>
      </c>
      <c r="D164" s="56" t="s">
        <v>267</v>
      </c>
      <c r="E164" s="56" t="s">
        <v>268</v>
      </c>
      <c r="F164" s="56"/>
      <c r="G164" s="58" t="s">
        <v>26</v>
      </c>
      <c r="H164" s="59" t="n">
        <v>1</v>
      </c>
      <c r="I164" s="60" t="n">
        <v>0.06</v>
      </c>
      <c r="J164" s="60" t="n">
        <v>0.06</v>
      </c>
    </row>
    <row r="165" customFormat="false" ht="24" hidden="false" customHeight="true" outlineLevel="0" collapsed="false">
      <c r="A165" s="56" t="s">
        <v>254</v>
      </c>
      <c r="B165" s="57" t="s">
        <v>372</v>
      </c>
      <c r="C165" s="56" t="s">
        <v>24</v>
      </c>
      <c r="D165" s="56" t="s">
        <v>373</v>
      </c>
      <c r="E165" s="56" t="s">
        <v>374</v>
      </c>
      <c r="F165" s="56"/>
      <c r="G165" s="58" t="s">
        <v>26</v>
      </c>
      <c r="H165" s="59" t="n">
        <v>1</v>
      </c>
      <c r="I165" s="60" t="n">
        <v>1.19</v>
      </c>
      <c r="J165" s="60" t="n">
        <v>1.19</v>
      </c>
    </row>
    <row r="166" customFormat="false" ht="24" hidden="false" customHeight="true" outlineLevel="0" collapsed="false">
      <c r="A166" s="61"/>
      <c r="B166" s="61"/>
      <c r="C166" s="61"/>
      <c r="D166" s="61"/>
      <c r="E166" s="61" t="s">
        <v>269</v>
      </c>
      <c r="F166" s="62" t="n">
        <v>6.9660092</v>
      </c>
      <c r="G166" s="61" t="s">
        <v>270</v>
      </c>
      <c r="H166" s="62" t="n">
        <v>7.97</v>
      </c>
      <c r="I166" s="61" t="s">
        <v>271</v>
      </c>
      <c r="J166" s="62" t="n">
        <v>14.94</v>
      </c>
    </row>
    <row r="167" customFormat="false" ht="12.8" hidden="false" customHeight="true" outlineLevel="0" collapsed="false">
      <c r="A167" s="61"/>
      <c r="B167" s="61"/>
      <c r="C167" s="61"/>
      <c r="D167" s="61"/>
      <c r="E167" s="61" t="s">
        <v>272</v>
      </c>
      <c r="F167" s="62" t="n">
        <v>5.37</v>
      </c>
      <c r="G167" s="61"/>
      <c r="H167" s="63" t="s">
        <v>273</v>
      </c>
      <c r="I167" s="63"/>
      <c r="J167" s="62" t="n">
        <v>26.98</v>
      </c>
    </row>
    <row r="168" customFormat="false" ht="12.8" hidden="false" customHeight="true" outlineLevel="0" collapsed="false">
      <c r="A168" s="29"/>
      <c r="B168" s="29"/>
      <c r="C168" s="29"/>
      <c r="D168" s="29"/>
      <c r="E168" s="29"/>
      <c r="F168" s="29"/>
      <c r="G168" s="29" t="s">
        <v>274</v>
      </c>
      <c r="H168" s="64" t="n">
        <v>40</v>
      </c>
      <c r="I168" s="29" t="s">
        <v>275</v>
      </c>
      <c r="J168" s="65" t="n">
        <v>1079.2</v>
      </c>
    </row>
    <row r="169" customFormat="false" ht="15.75" hidden="false" customHeight="true" outlineLevel="0" collapsed="false">
      <c r="A169" s="43" t="s">
        <v>84</v>
      </c>
      <c r="B169" s="44" t="s">
        <v>10</v>
      </c>
      <c r="C169" s="43" t="s">
        <v>11</v>
      </c>
      <c r="D169" s="43" t="s">
        <v>12</v>
      </c>
      <c r="E169" s="43" t="s">
        <v>14</v>
      </c>
      <c r="F169" s="43"/>
      <c r="G169" s="45" t="s">
        <v>13</v>
      </c>
      <c r="H169" s="44" t="s">
        <v>15</v>
      </c>
      <c r="I169" s="44" t="s">
        <v>16</v>
      </c>
      <c r="J169" s="44" t="s">
        <v>18</v>
      </c>
    </row>
    <row r="170" customFormat="false" ht="18" hidden="false" customHeight="true" outlineLevel="0" collapsed="false">
      <c r="A170" s="46" t="s">
        <v>250</v>
      </c>
      <c r="B170" s="47" t="s">
        <v>85</v>
      </c>
      <c r="C170" s="46" t="s">
        <v>24</v>
      </c>
      <c r="D170" s="46" t="s">
        <v>86</v>
      </c>
      <c r="E170" s="46" t="s">
        <v>101</v>
      </c>
      <c r="F170" s="46"/>
      <c r="G170" s="48" t="s">
        <v>87</v>
      </c>
      <c r="H170" s="49" t="n">
        <v>1</v>
      </c>
      <c r="I170" s="50" t="n">
        <v>208.78</v>
      </c>
      <c r="J170" s="50" t="n">
        <v>208.78</v>
      </c>
    </row>
    <row r="171" customFormat="false" ht="24" hidden="false" customHeight="true" outlineLevel="0" collapsed="false">
      <c r="A171" s="51" t="s">
        <v>251</v>
      </c>
      <c r="B171" s="52" t="s">
        <v>383</v>
      </c>
      <c r="C171" s="51" t="s">
        <v>24</v>
      </c>
      <c r="D171" s="51" t="s">
        <v>384</v>
      </c>
      <c r="E171" s="51" t="s">
        <v>27</v>
      </c>
      <c r="F171" s="51"/>
      <c r="G171" s="53" t="s">
        <v>41</v>
      </c>
      <c r="H171" s="54" t="n">
        <v>0.003</v>
      </c>
      <c r="I171" s="55" t="n">
        <v>567.94</v>
      </c>
      <c r="J171" s="55" t="n">
        <v>1.7</v>
      </c>
    </row>
    <row r="172" customFormat="false" ht="24" hidden="false" customHeight="true" outlineLevel="0" collapsed="false">
      <c r="A172" s="51" t="s">
        <v>251</v>
      </c>
      <c r="B172" s="52" t="s">
        <v>289</v>
      </c>
      <c r="C172" s="51" t="s">
        <v>24</v>
      </c>
      <c r="D172" s="51" t="s">
        <v>290</v>
      </c>
      <c r="E172" s="51" t="s">
        <v>27</v>
      </c>
      <c r="F172" s="51"/>
      <c r="G172" s="53" t="s">
        <v>26</v>
      </c>
      <c r="H172" s="54" t="n">
        <v>3.3</v>
      </c>
      <c r="I172" s="55" t="n">
        <v>19.62</v>
      </c>
      <c r="J172" s="55" t="n">
        <v>64.74</v>
      </c>
    </row>
    <row r="173" customFormat="false" ht="24" hidden="false" customHeight="true" outlineLevel="0" collapsed="false">
      <c r="A173" s="56" t="s">
        <v>254</v>
      </c>
      <c r="B173" s="57" t="s">
        <v>385</v>
      </c>
      <c r="C173" s="56" t="s">
        <v>24</v>
      </c>
      <c r="D173" s="56" t="s">
        <v>386</v>
      </c>
      <c r="E173" s="56" t="s">
        <v>293</v>
      </c>
      <c r="F173" s="56"/>
      <c r="G173" s="58" t="s">
        <v>50</v>
      </c>
      <c r="H173" s="59" t="n">
        <v>2</v>
      </c>
      <c r="I173" s="60" t="n">
        <v>3.57</v>
      </c>
      <c r="J173" s="60" t="n">
        <v>7.14</v>
      </c>
    </row>
    <row r="174" customFormat="false" ht="24" hidden="false" customHeight="true" outlineLevel="0" collapsed="false">
      <c r="A174" s="56" t="s">
        <v>254</v>
      </c>
      <c r="B174" s="57" t="s">
        <v>387</v>
      </c>
      <c r="C174" s="56" t="s">
        <v>24</v>
      </c>
      <c r="D174" s="56" t="s">
        <v>388</v>
      </c>
      <c r="E174" s="56" t="s">
        <v>293</v>
      </c>
      <c r="F174" s="56"/>
      <c r="G174" s="58" t="s">
        <v>87</v>
      </c>
      <c r="H174" s="59" t="n">
        <v>1</v>
      </c>
      <c r="I174" s="60" t="n">
        <v>135.2</v>
      </c>
      <c r="J174" s="60" t="n">
        <v>135.2</v>
      </c>
    </row>
    <row r="175" customFormat="false" ht="36" hidden="false" customHeight="true" outlineLevel="0" collapsed="false">
      <c r="A175" s="61"/>
      <c r="B175" s="61"/>
      <c r="C175" s="61"/>
      <c r="D175" s="61"/>
      <c r="E175" s="61" t="s">
        <v>269</v>
      </c>
      <c r="F175" s="62" t="n">
        <v>18.6133258730825</v>
      </c>
      <c r="G175" s="61" t="s">
        <v>270</v>
      </c>
      <c r="H175" s="62" t="n">
        <v>21.31</v>
      </c>
      <c r="I175" s="61" t="s">
        <v>271</v>
      </c>
      <c r="J175" s="62" t="n">
        <v>39.92</v>
      </c>
    </row>
    <row r="176" customFormat="false" ht="12.8" hidden="false" customHeight="true" outlineLevel="0" collapsed="false">
      <c r="A176" s="61"/>
      <c r="B176" s="61"/>
      <c r="C176" s="61"/>
      <c r="D176" s="61"/>
      <c r="E176" s="61" t="s">
        <v>272</v>
      </c>
      <c r="F176" s="62" t="n">
        <v>51.88</v>
      </c>
      <c r="G176" s="61"/>
      <c r="H176" s="63" t="s">
        <v>273</v>
      </c>
      <c r="I176" s="63"/>
      <c r="J176" s="62" t="n">
        <v>260.66</v>
      </c>
    </row>
    <row r="177" customFormat="false" ht="12.8" hidden="false" customHeight="true" outlineLevel="0" collapsed="false">
      <c r="A177" s="29"/>
      <c r="B177" s="29"/>
      <c r="C177" s="29"/>
      <c r="D177" s="29"/>
      <c r="E177" s="29"/>
      <c r="F177" s="29"/>
      <c r="G177" s="29" t="s">
        <v>274</v>
      </c>
      <c r="H177" s="64" t="n">
        <v>100</v>
      </c>
      <c r="I177" s="29" t="s">
        <v>275</v>
      </c>
      <c r="J177" s="65" t="n">
        <v>26066</v>
      </c>
    </row>
    <row r="178" customFormat="false" ht="14.25" hidden="false" customHeight="true" outlineLevel="0" collapsed="false">
      <c r="A178" s="43" t="s">
        <v>88</v>
      </c>
      <c r="B178" s="44" t="s">
        <v>10</v>
      </c>
      <c r="C178" s="43" t="s">
        <v>11</v>
      </c>
      <c r="D178" s="43" t="s">
        <v>12</v>
      </c>
      <c r="E178" s="43" t="s">
        <v>14</v>
      </c>
      <c r="F178" s="43"/>
      <c r="G178" s="45" t="s">
        <v>13</v>
      </c>
      <c r="H178" s="44" t="s">
        <v>15</v>
      </c>
      <c r="I178" s="44" t="s">
        <v>16</v>
      </c>
      <c r="J178" s="44" t="s">
        <v>18</v>
      </c>
    </row>
    <row r="179" customFormat="false" ht="18" hidden="false" customHeight="true" outlineLevel="0" collapsed="false">
      <c r="A179" s="46" t="s">
        <v>250</v>
      </c>
      <c r="B179" s="47" t="s">
        <v>89</v>
      </c>
      <c r="C179" s="46" t="s">
        <v>24</v>
      </c>
      <c r="D179" s="46" t="s">
        <v>90</v>
      </c>
      <c r="E179" s="46" t="s">
        <v>101</v>
      </c>
      <c r="F179" s="46"/>
      <c r="G179" s="48" t="s">
        <v>87</v>
      </c>
      <c r="H179" s="49" t="n">
        <v>1</v>
      </c>
      <c r="I179" s="50" t="n">
        <v>410.38</v>
      </c>
      <c r="J179" s="50" t="n">
        <v>410.38</v>
      </c>
    </row>
    <row r="180" customFormat="false" ht="24" hidden="false" customHeight="true" outlineLevel="0" collapsed="false">
      <c r="A180" s="51" t="s">
        <v>251</v>
      </c>
      <c r="B180" s="52" t="s">
        <v>389</v>
      </c>
      <c r="C180" s="51" t="s">
        <v>24</v>
      </c>
      <c r="D180" s="51" t="s">
        <v>390</v>
      </c>
      <c r="E180" s="51" t="s">
        <v>27</v>
      </c>
      <c r="F180" s="51"/>
      <c r="G180" s="53" t="s">
        <v>26</v>
      </c>
      <c r="H180" s="54" t="n">
        <v>1.3</v>
      </c>
      <c r="I180" s="55" t="n">
        <v>26.51</v>
      </c>
      <c r="J180" s="55" t="n">
        <v>34.46</v>
      </c>
    </row>
    <row r="181" customFormat="false" ht="24" hidden="false" customHeight="true" outlineLevel="0" collapsed="false">
      <c r="A181" s="51" t="s">
        <v>251</v>
      </c>
      <c r="B181" s="52" t="s">
        <v>289</v>
      </c>
      <c r="C181" s="51" t="s">
        <v>24</v>
      </c>
      <c r="D181" s="51" t="s">
        <v>290</v>
      </c>
      <c r="E181" s="51" t="s">
        <v>27</v>
      </c>
      <c r="F181" s="51"/>
      <c r="G181" s="53" t="s">
        <v>26</v>
      </c>
      <c r="H181" s="54" t="n">
        <v>1.3</v>
      </c>
      <c r="I181" s="55" t="n">
        <v>19.62</v>
      </c>
      <c r="J181" s="55" t="n">
        <v>25.5</v>
      </c>
    </row>
    <row r="182" customFormat="false" ht="24" hidden="false" customHeight="true" outlineLevel="0" collapsed="false">
      <c r="A182" s="56" t="s">
        <v>254</v>
      </c>
      <c r="B182" s="57" t="s">
        <v>391</v>
      </c>
      <c r="C182" s="56" t="s">
        <v>24</v>
      </c>
      <c r="D182" s="56" t="s">
        <v>392</v>
      </c>
      <c r="E182" s="56" t="s">
        <v>293</v>
      </c>
      <c r="F182" s="56"/>
      <c r="G182" s="58" t="s">
        <v>50</v>
      </c>
      <c r="H182" s="59" t="n">
        <v>0.7</v>
      </c>
      <c r="I182" s="60" t="n">
        <v>59.17</v>
      </c>
      <c r="J182" s="60" t="n">
        <v>41.41</v>
      </c>
    </row>
    <row r="183" customFormat="false" ht="24" hidden="false" customHeight="true" outlineLevel="0" collapsed="false">
      <c r="A183" s="56" t="s">
        <v>254</v>
      </c>
      <c r="B183" s="57" t="s">
        <v>393</v>
      </c>
      <c r="C183" s="56" t="s">
        <v>24</v>
      </c>
      <c r="D183" s="56" t="s">
        <v>394</v>
      </c>
      <c r="E183" s="56" t="s">
        <v>293</v>
      </c>
      <c r="F183" s="56"/>
      <c r="G183" s="58" t="s">
        <v>50</v>
      </c>
      <c r="H183" s="59" t="n">
        <v>0.5</v>
      </c>
      <c r="I183" s="60" t="n">
        <v>5.18</v>
      </c>
      <c r="J183" s="60" t="n">
        <v>2.59</v>
      </c>
    </row>
    <row r="184" customFormat="false" ht="24" hidden="false" customHeight="true" outlineLevel="0" collapsed="false">
      <c r="A184" s="56" t="s">
        <v>254</v>
      </c>
      <c r="B184" s="57" t="s">
        <v>395</v>
      </c>
      <c r="C184" s="56" t="s">
        <v>24</v>
      </c>
      <c r="D184" s="56" t="s">
        <v>396</v>
      </c>
      <c r="E184" s="56" t="s">
        <v>293</v>
      </c>
      <c r="F184" s="56"/>
      <c r="G184" s="58" t="s">
        <v>50</v>
      </c>
      <c r="H184" s="59" t="n">
        <v>1.3</v>
      </c>
      <c r="I184" s="60" t="n">
        <v>32.31</v>
      </c>
      <c r="J184" s="60" t="n">
        <v>42</v>
      </c>
    </row>
    <row r="185" customFormat="false" ht="24" hidden="false" customHeight="true" outlineLevel="0" collapsed="false">
      <c r="A185" s="56" t="s">
        <v>254</v>
      </c>
      <c r="B185" s="57" t="s">
        <v>397</v>
      </c>
      <c r="C185" s="56" t="s">
        <v>24</v>
      </c>
      <c r="D185" s="56" t="s">
        <v>398</v>
      </c>
      <c r="E185" s="56" t="s">
        <v>293</v>
      </c>
      <c r="F185" s="56"/>
      <c r="G185" s="58" t="s">
        <v>87</v>
      </c>
      <c r="H185" s="59" t="n">
        <v>3.5</v>
      </c>
      <c r="I185" s="60" t="n">
        <v>75.55</v>
      </c>
      <c r="J185" s="60" t="n">
        <v>264.42</v>
      </c>
    </row>
    <row r="186" customFormat="false" ht="36" hidden="false" customHeight="true" outlineLevel="0" collapsed="false">
      <c r="A186" s="61"/>
      <c r="B186" s="61"/>
      <c r="C186" s="61"/>
      <c r="D186" s="61"/>
      <c r="E186" s="61" t="s">
        <v>269</v>
      </c>
      <c r="F186" s="62" t="n">
        <v>18.6599524409008</v>
      </c>
      <c r="G186" s="61" t="s">
        <v>270</v>
      </c>
      <c r="H186" s="62" t="n">
        <v>21.36</v>
      </c>
      <c r="I186" s="61" t="s">
        <v>271</v>
      </c>
      <c r="J186" s="62" t="n">
        <v>40.02</v>
      </c>
    </row>
    <row r="187" customFormat="false" ht="12.8" hidden="false" customHeight="true" outlineLevel="0" collapsed="false">
      <c r="A187" s="61"/>
      <c r="B187" s="61"/>
      <c r="C187" s="61"/>
      <c r="D187" s="61"/>
      <c r="E187" s="61" t="s">
        <v>272</v>
      </c>
      <c r="F187" s="62" t="n">
        <v>101.97</v>
      </c>
      <c r="G187" s="61"/>
      <c r="H187" s="63" t="s">
        <v>273</v>
      </c>
      <c r="I187" s="63"/>
      <c r="J187" s="62" t="n">
        <v>512.35</v>
      </c>
    </row>
    <row r="188" customFormat="false" ht="12.8" hidden="false" customHeight="true" outlineLevel="0" collapsed="false">
      <c r="A188" s="29"/>
      <c r="B188" s="29"/>
      <c r="C188" s="29"/>
      <c r="D188" s="29"/>
      <c r="E188" s="29"/>
      <c r="F188" s="29"/>
      <c r="G188" s="29" t="s">
        <v>274</v>
      </c>
      <c r="H188" s="64" t="n">
        <v>100</v>
      </c>
      <c r="I188" s="29" t="s">
        <v>275</v>
      </c>
      <c r="J188" s="65" t="n">
        <v>51235</v>
      </c>
    </row>
    <row r="189" customFormat="false" ht="14.25" hidden="false" customHeight="true" outlineLevel="0" collapsed="false">
      <c r="A189" s="43" t="s">
        <v>91</v>
      </c>
      <c r="B189" s="44" t="s">
        <v>10</v>
      </c>
      <c r="C189" s="43" t="s">
        <v>11</v>
      </c>
      <c r="D189" s="43" t="s">
        <v>12</v>
      </c>
      <c r="E189" s="43" t="s">
        <v>14</v>
      </c>
      <c r="F189" s="43"/>
      <c r="G189" s="45" t="s">
        <v>13</v>
      </c>
      <c r="H189" s="44" t="s">
        <v>15</v>
      </c>
      <c r="I189" s="44" t="s">
        <v>16</v>
      </c>
      <c r="J189" s="44" t="s">
        <v>18</v>
      </c>
    </row>
    <row r="190" customFormat="false" ht="24" hidden="false" customHeight="true" outlineLevel="0" collapsed="false">
      <c r="A190" s="46" t="s">
        <v>250</v>
      </c>
      <c r="B190" s="47" t="s">
        <v>92</v>
      </c>
      <c r="C190" s="46" t="s">
        <v>24</v>
      </c>
      <c r="D190" s="46" t="s">
        <v>93</v>
      </c>
      <c r="E190" s="46" t="s">
        <v>101</v>
      </c>
      <c r="F190" s="46"/>
      <c r="G190" s="48" t="s">
        <v>34</v>
      </c>
      <c r="H190" s="49" t="n">
        <v>1</v>
      </c>
      <c r="I190" s="50" t="n">
        <v>320.56</v>
      </c>
      <c r="J190" s="50" t="n">
        <v>320.56</v>
      </c>
    </row>
    <row r="191" customFormat="false" ht="24" hidden="false" customHeight="true" outlineLevel="0" collapsed="false">
      <c r="A191" s="51" t="s">
        <v>251</v>
      </c>
      <c r="B191" s="52" t="s">
        <v>289</v>
      </c>
      <c r="C191" s="51" t="s">
        <v>24</v>
      </c>
      <c r="D191" s="51" t="s">
        <v>290</v>
      </c>
      <c r="E191" s="51" t="s">
        <v>27</v>
      </c>
      <c r="F191" s="51"/>
      <c r="G191" s="53" t="s">
        <v>26</v>
      </c>
      <c r="H191" s="54" t="n">
        <v>0.5</v>
      </c>
      <c r="I191" s="55" t="n">
        <v>19.62</v>
      </c>
      <c r="J191" s="55" t="n">
        <v>9.81</v>
      </c>
    </row>
    <row r="192" customFormat="false" ht="24" hidden="false" customHeight="true" outlineLevel="0" collapsed="false">
      <c r="A192" s="51" t="s">
        <v>251</v>
      </c>
      <c r="B192" s="52" t="s">
        <v>399</v>
      </c>
      <c r="C192" s="51" t="s">
        <v>24</v>
      </c>
      <c r="D192" s="51" t="s">
        <v>400</v>
      </c>
      <c r="E192" s="51" t="s">
        <v>27</v>
      </c>
      <c r="F192" s="51"/>
      <c r="G192" s="53" t="s">
        <v>26</v>
      </c>
      <c r="H192" s="54" t="n">
        <v>0.5</v>
      </c>
      <c r="I192" s="55" t="n">
        <v>20.24</v>
      </c>
      <c r="J192" s="55" t="n">
        <v>10.12</v>
      </c>
    </row>
    <row r="193" customFormat="false" ht="24" hidden="false" customHeight="true" outlineLevel="0" collapsed="false">
      <c r="A193" s="56" t="s">
        <v>254</v>
      </c>
      <c r="B193" s="57" t="s">
        <v>401</v>
      </c>
      <c r="C193" s="56" t="s">
        <v>24</v>
      </c>
      <c r="D193" s="56" t="s">
        <v>402</v>
      </c>
      <c r="E193" s="56" t="s">
        <v>293</v>
      </c>
      <c r="F193" s="56"/>
      <c r="G193" s="58" t="s">
        <v>298</v>
      </c>
      <c r="H193" s="59" t="n">
        <v>1.5</v>
      </c>
      <c r="I193" s="60" t="n">
        <v>12.88</v>
      </c>
      <c r="J193" s="60" t="n">
        <v>19.32</v>
      </c>
    </row>
    <row r="194" customFormat="false" ht="24" hidden="false" customHeight="true" outlineLevel="0" collapsed="false">
      <c r="A194" s="56" t="s">
        <v>254</v>
      </c>
      <c r="B194" s="57" t="s">
        <v>403</v>
      </c>
      <c r="C194" s="56" t="s">
        <v>24</v>
      </c>
      <c r="D194" s="56" t="s">
        <v>404</v>
      </c>
      <c r="E194" s="56" t="s">
        <v>293</v>
      </c>
      <c r="F194" s="56"/>
      <c r="G194" s="58" t="s">
        <v>34</v>
      </c>
      <c r="H194" s="59" t="n">
        <v>1</v>
      </c>
      <c r="I194" s="60" t="n">
        <v>281.31</v>
      </c>
      <c r="J194" s="60" t="n">
        <v>281.31</v>
      </c>
    </row>
    <row r="195" customFormat="false" ht="24" hidden="false" customHeight="true" outlineLevel="0" collapsed="false">
      <c r="A195" s="61"/>
      <c r="B195" s="61"/>
      <c r="C195" s="61"/>
      <c r="D195" s="61"/>
      <c r="E195" s="61" t="s">
        <v>269</v>
      </c>
      <c r="F195" s="62" t="n">
        <v>5.711754557747</v>
      </c>
      <c r="G195" s="61" t="s">
        <v>270</v>
      </c>
      <c r="H195" s="62" t="n">
        <v>6.54</v>
      </c>
      <c r="I195" s="61" t="s">
        <v>271</v>
      </c>
      <c r="J195" s="62" t="n">
        <v>12.25</v>
      </c>
    </row>
    <row r="196" customFormat="false" ht="12.8" hidden="false" customHeight="true" outlineLevel="0" collapsed="false">
      <c r="A196" s="61"/>
      <c r="B196" s="61"/>
      <c r="C196" s="61"/>
      <c r="D196" s="61"/>
      <c r="E196" s="61" t="s">
        <v>272</v>
      </c>
      <c r="F196" s="62" t="n">
        <v>79.65</v>
      </c>
      <c r="G196" s="61"/>
      <c r="H196" s="63" t="s">
        <v>273</v>
      </c>
      <c r="I196" s="63"/>
      <c r="J196" s="62" t="n">
        <v>400.21</v>
      </c>
    </row>
    <row r="197" customFormat="false" ht="12.8" hidden="false" customHeight="true" outlineLevel="0" collapsed="false">
      <c r="A197" s="29"/>
      <c r="B197" s="29"/>
      <c r="C197" s="29"/>
      <c r="D197" s="29"/>
      <c r="E197" s="29"/>
      <c r="F197" s="29"/>
      <c r="G197" s="29" t="s">
        <v>274</v>
      </c>
      <c r="H197" s="64" t="n">
        <v>7.5</v>
      </c>
      <c r="I197" s="29" t="s">
        <v>275</v>
      </c>
      <c r="J197" s="65" t="n">
        <v>3001.57</v>
      </c>
    </row>
    <row r="198" customFormat="false" ht="14.25" hidden="false" customHeight="true" outlineLevel="0" collapsed="false">
      <c r="A198" s="43" t="s">
        <v>94</v>
      </c>
      <c r="B198" s="44" t="s">
        <v>10</v>
      </c>
      <c r="C198" s="43" t="s">
        <v>11</v>
      </c>
      <c r="D198" s="43" t="s">
        <v>12</v>
      </c>
      <c r="E198" s="43" t="s">
        <v>14</v>
      </c>
      <c r="F198" s="43"/>
      <c r="G198" s="45" t="s">
        <v>13</v>
      </c>
      <c r="H198" s="44" t="s">
        <v>15</v>
      </c>
      <c r="I198" s="44" t="s">
        <v>16</v>
      </c>
      <c r="J198" s="44" t="s">
        <v>18</v>
      </c>
    </row>
    <row r="199" customFormat="false" ht="18" hidden="false" customHeight="true" outlineLevel="0" collapsed="false">
      <c r="A199" s="46" t="s">
        <v>250</v>
      </c>
      <c r="B199" s="47" t="s">
        <v>95</v>
      </c>
      <c r="C199" s="46" t="s">
        <v>45</v>
      </c>
      <c r="D199" s="46" t="s">
        <v>405</v>
      </c>
      <c r="E199" s="46" t="n">
        <v>202</v>
      </c>
      <c r="F199" s="46"/>
      <c r="G199" s="48" t="s">
        <v>97</v>
      </c>
      <c r="H199" s="49" t="n">
        <v>1</v>
      </c>
      <c r="I199" s="50" t="n">
        <v>104.9</v>
      </c>
      <c r="J199" s="50" t="n">
        <v>104.9</v>
      </c>
    </row>
    <row r="200" customFormat="false" ht="24" hidden="false" customHeight="true" outlineLevel="0" collapsed="false">
      <c r="A200" s="56" t="s">
        <v>254</v>
      </c>
      <c r="B200" s="57" t="s">
        <v>406</v>
      </c>
      <c r="C200" s="56" t="s">
        <v>45</v>
      </c>
      <c r="D200" s="56" t="s">
        <v>407</v>
      </c>
      <c r="E200" s="56" t="s">
        <v>293</v>
      </c>
      <c r="F200" s="56"/>
      <c r="G200" s="58" t="s">
        <v>97</v>
      </c>
      <c r="H200" s="59" t="n">
        <v>1</v>
      </c>
      <c r="I200" s="60" t="n">
        <v>104.9</v>
      </c>
      <c r="J200" s="60" t="n">
        <v>104.9</v>
      </c>
    </row>
    <row r="201" customFormat="false" ht="24" hidden="false" customHeight="true" outlineLevel="0" collapsed="false">
      <c r="A201" s="61"/>
      <c r="B201" s="61"/>
      <c r="C201" s="61"/>
      <c r="D201" s="61"/>
      <c r="E201" s="61" t="s">
        <v>269</v>
      </c>
      <c r="F201" s="62" t="n">
        <v>0</v>
      </c>
      <c r="G201" s="61" t="s">
        <v>270</v>
      </c>
      <c r="H201" s="62" t="n">
        <v>0</v>
      </c>
      <c r="I201" s="61" t="s">
        <v>271</v>
      </c>
      <c r="J201" s="62" t="n">
        <v>0</v>
      </c>
    </row>
    <row r="202" customFormat="false" ht="12.8" hidden="false" customHeight="true" outlineLevel="0" collapsed="false">
      <c r="A202" s="61"/>
      <c r="B202" s="61"/>
      <c r="C202" s="61"/>
      <c r="D202" s="61"/>
      <c r="E202" s="61" t="s">
        <v>272</v>
      </c>
      <c r="F202" s="62" t="n">
        <v>26.06</v>
      </c>
      <c r="G202" s="61"/>
      <c r="H202" s="63" t="s">
        <v>273</v>
      </c>
      <c r="I202" s="63"/>
      <c r="J202" s="62" t="n">
        <v>130.96</v>
      </c>
    </row>
    <row r="203" customFormat="false" ht="12.8" hidden="false" customHeight="true" outlineLevel="0" collapsed="false">
      <c r="A203" s="29"/>
      <c r="B203" s="29"/>
      <c r="C203" s="29"/>
      <c r="D203" s="29"/>
      <c r="E203" s="29"/>
      <c r="F203" s="29"/>
      <c r="G203" s="29" t="s">
        <v>274</v>
      </c>
      <c r="H203" s="64" t="n">
        <v>30</v>
      </c>
      <c r="I203" s="29" t="s">
        <v>275</v>
      </c>
      <c r="J203" s="65" t="n">
        <v>3928.8</v>
      </c>
    </row>
    <row r="204" customFormat="false" ht="14.25" hidden="false" customHeight="true" outlineLevel="0" collapsed="false">
      <c r="A204" s="43" t="s">
        <v>98</v>
      </c>
      <c r="B204" s="44" t="s">
        <v>10</v>
      </c>
      <c r="C204" s="43" t="s">
        <v>11</v>
      </c>
      <c r="D204" s="43" t="s">
        <v>12</v>
      </c>
      <c r="E204" s="43" t="s">
        <v>14</v>
      </c>
      <c r="F204" s="43"/>
      <c r="G204" s="45" t="s">
        <v>13</v>
      </c>
      <c r="H204" s="44" t="s">
        <v>15</v>
      </c>
      <c r="I204" s="44" t="s">
        <v>16</v>
      </c>
      <c r="J204" s="44" t="s">
        <v>18</v>
      </c>
    </row>
    <row r="205" customFormat="false" ht="46.25" hidden="false" customHeight="true" outlineLevel="0" collapsed="false">
      <c r="A205" s="46" t="s">
        <v>250</v>
      </c>
      <c r="B205" s="47" t="s">
        <v>99</v>
      </c>
      <c r="C205" s="46" t="s">
        <v>24</v>
      </c>
      <c r="D205" s="46" t="s">
        <v>100</v>
      </c>
      <c r="E205" s="46" t="s">
        <v>101</v>
      </c>
      <c r="F205" s="46"/>
      <c r="G205" s="48" t="s">
        <v>50</v>
      </c>
      <c r="H205" s="49" t="n">
        <v>1</v>
      </c>
      <c r="I205" s="50" t="n">
        <v>1179.3</v>
      </c>
      <c r="J205" s="50" t="n">
        <v>1179.3</v>
      </c>
    </row>
    <row r="206" customFormat="false" ht="35.25" hidden="false" customHeight="true" outlineLevel="0" collapsed="false">
      <c r="A206" s="51" t="s">
        <v>251</v>
      </c>
      <c r="B206" s="52" t="s">
        <v>408</v>
      </c>
      <c r="C206" s="51" t="s">
        <v>24</v>
      </c>
      <c r="D206" s="51" t="s">
        <v>409</v>
      </c>
      <c r="E206" s="51" t="s">
        <v>101</v>
      </c>
      <c r="F206" s="51"/>
      <c r="G206" s="53" t="s">
        <v>50</v>
      </c>
      <c r="H206" s="54" t="n">
        <v>1</v>
      </c>
      <c r="I206" s="55" t="n">
        <v>194.78</v>
      </c>
      <c r="J206" s="55" t="n">
        <v>194.78</v>
      </c>
    </row>
    <row r="207" customFormat="false" ht="36" hidden="false" customHeight="true" outlineLevel="0" collapsed="false">
      <c r="A207" s="51" t="s">
        <v>251</v>
      </c>
      <c r="B207" s="52" t="s">
        <v>410</v>
      </c>
      <c r="C207" s="51" t="s">
        <v>24</v>
      </c>
      <c r="D207" s="51" t="s">
        <v>411</v>
      </c>
      <c r="E207" s="51" t="s">
        <v>101</v>
      </c>
      <c r="F207" s="51"/>
      <c r="G207" s="53" t="s">
        <v>50</v>
      </c>
      <c r="H207" s="54" t="n">
        <v>1</v>
      </c>
      <c r="I207" s="55" t="n">
        <v>452.01</v>
      </c>
      <c r="J207" s="55" t="n">
        <v>452.01</v>
      </c>
    </row>
    <row r="208" customFormat="false" ht="36" hidden="false" customHeight="true" outlineLevel="0" collapsed="false">
      <c r="A208" s="51" t="s">
        <v>251</v>
      </c>
      <c r="B208" s="52" t="s">
        <v>412</v>
      </c>
      <c r="C208" s="51" t="s">
        <v>24</v>
      </c>
      <c r="D208" s="51" t="s">
        <v>413</v>
      </c>
      <c r="E208" s="51" t="s">
        <v>101</v>
      </c>
      <c r="F208" s="51"/>
      <c r="G208" s="53" t="s">
        <v>87</v>
      </c>
      <c r="H208" s="54" t="n">
        <v>10.2</v>
      </c>
      <c r="I208" s="55" t="n">
        <v>11.92</v>
      </c>
      <c r="J208" s="55" t="n">
        <v>121.58</v>
      </c>
    </row>
    <row r="209" customFormat="false" ht="36" hidden="false" customHeight="true" outlineLevel="0" collapsed="false">
      <c r="A209" s="51" t="s">
        <v>251</v>
      </c>
      <c r="B209" s="52" t="s">
        <v>414</v>
      </c>
      <c r="C209" s="51" t="s">
        <v>24</v>
      </c>
      <c r="D209" s="51" t="s">
        <v>415</v>
      </c>
      <c r="E209" s="51" t="s">
        <v>101</v>
      </c>
      <c r="F209" s="51"/>
      <c r="G209" s="53" t="s">
        <v>50</v>
      </c>
      <c r="H209" s="54" t="n">
        <v>1</v>
      </c>
      <c r="I209" s="55" t="n">
        <v>410.93</v>
      </c>
      <c r="J209" s="55" t="n">
        <v>410.93</v>
      </c>
    </row>
    <row r="210" customFormat="false" ht="36" hidden="false" customHeight="true" outlineLevel="0" collapsed="false">
      <c r="A210" s="61"/>
      <c r="B210" s="61"/>
      <c r="C210" s="61"/>
      <c r="D210" s="61"/>
      <c r="E210" s="61" t="s">
        <v>269</v>
      </c>
      <c r="F210" s="62" t="n">
        <v>93.9571968107428</v>
      </c>
      <c r="G210" s="61" t="s">
        <v>270</v>
      </c>
      <c r="H210" s="62" t="n">
        <v>107.55</v>
      </c>
      <c r="I210" s="61" t="s">
        <v>271</v>
      </c>
      <c r="J210" s="62" t="n">
        <v>201.51</v>
      </c>
    </row>
    <row r="211" customFormat="false" ht="12.8" hidden="false" customHeight="true" outlineLevel="0" collapsed="false">
      <c r="A211" s="61"/>
      <c r="B211" s="61"/>
      <c r="C211" s="61"/>
      <c r="D211" s="61"/>
      <c r="E211" s="61" t="s">
        <v>272</v>
      </c>
      <c r="F211" s="62" t="n">
        <v>293.05</v>
      </c>
      <c r="G211" s="61"/>
      <c r="H211" s="63" t="s">
        <v>273</v>
      </c>
      <c r="I211" s="63"/>
      <c r="J211" s="62" t="n">
        <v>1472.35</v>
      </c>
    </row>
    <row r="212" customFormat="false" ht="12.8" hidden="false" customHeight="true" outlineLevel="0" collapsed="false">
      <c r="A212" s="29"/>
      <c r="B212" s="29"/>
      <c r="C212" s="29"/>
      <c r="D212" s="29"/>
      <c r="E212" s="29"/>
      <c r="F212" s="29"/>
      <c r="G212" s="29" t="s">
        <v>274</v>
      </c>
      <c r="H212" s="64" t="n">
        <v>2</v>
      </c>
      <c r="I212" s="29" t="s">
        <v>275</v>
      </c>
      <c r="J212" s="65" t="n">
        <v>2944.7</v>
      </c>
    </row>
    <row r="213" customFormat="false" ht="14.25" hidden="false" customHeight="true" outlineLevel="0" collapsed="false">
      <c r="A213" s="43" t="s">
        <v>102</v>
      </c>
      <c r="B213" s="44" t="s">
        <v>10</v>
      </c>
      <c r="C213" s="43" t="s">
        <v>11</v>
      </c>
      <c r="D213" s="43" t="s">
        <v>12</v>
      </c>
      <c r="E213" s="43" t="s">
        <v>14</v>
      </c>
      <c r="F213" s="43"/>
      <c r="G213" s="45" t="s">
        <v>13</v>
      </c>
      <c r="H213" s="44" t="s">
        <v>15</v>
      </c>
      <c r="I213" s="44" t="s">
        <v>16</v>
      </c>
      <c r="J213" s="44" t="s">
        <v>18</v>
      </c>
    </row>
    <row r="214" customFormat="false" ht="23.85" hidden="false" customHeight="true" outlineLevel="0" collapsed="false">
      <c r="A214" s="46" t="s">
        <v>250</v>
      </c>
      <c r="B214" s="47" t="s">
        <v>103</v>
      </c>
      <c r="C214" s="46" t="s">
        <v>24</v>
      </c>
      <c r="D214" s="46" t="s">
        <v>104</v>
      </c>
      <c r="E214" s="46" t="s">
        <v>105</v>
      </c>
      <c r="F214" s="46"/>
      <c r="G214" s="48" t="s">
        <v>34</v>
      </c>
      <c r="H214" s="49" t="n">
        <v>1</v>
      </c>
      <c r="I214" s="50" t="n">
        <v>115.76</v>
      </c>
      <c r="J214" s="50" t="n">
        <v>115.76</v>
      </c>
    </row>
    <row r="215" customFormat="false" ht="24" hidden="false" customHeight="true" outlineLevel="0" collapsed="false">
      <c r="A215" s="51" t="s">
        <v>251</v>
      </c>
      <c r="B215" s="52" t="s">
        <v>416</v>
      </c>
      <c r="C215" s="51" t="s">
        <v>24</v>
      </c>
      <c r="D215" s="51" t="s">
        <v>417</v>
      </c>
      <c r="E215" s="51" t="s">
        <v>27</v>
      </c>
      <c r="F215" s="51"/>
      <c r="G215" s="53" t="s">
        <v>41</v>
      </c>
      <c r="H215" s="54" t="n">
        <v>0.02</v>
      </c>
      <c r="I215" s="55" t="n">
        <v>689.94</v>
      </c>
      <c r="J215" s="55" t="n">
        <v>13.79</v>
      </c>
    </row>
    <row r="216" customFormat="false" ht="24" hidden="false" customHeight="true" outlineLevel="0" collapsed="false">
      <c r="A216" s="51" t="s">
        <v>251</v>
      </c>
      <c r="B216" s="52" t="s">
        <v>218</v>
      </c>
      <c r="C216" s="51" t="s">
        <v>24</v>
      </c>
      <c r="D216" s="51" t="s">
        <v>219</v>
      </c>
      <c r="E216" s="51" t="s">
        <v>27</v>
      </c>
      <c r="F216" s="51"/>
      <c r="G216" s="53" t="s">
        <v>26</v>
      </c>
      <c r="H216" s="54" t="n">
        <v>0.6</v>
      </c>
      <c r="I216" s="55" t="n">
        <v>26.66</v>
      </c>
      <c r="J216" s="55" t="n">
        <v>15.99</v>
      </c>
    </row>
    <row r="217" customFormat="false" ht="24" hidden="false" customHeight="true" outlineLevel="0" collapsed="false">
      <c r="A217" s="51" t="s">
        <v>251</v>
      </c>
      <c r="B217" s="52" t="s">
        <v>289</v>
      </c>
      <c r="C217" s="51" t="s">
        <v>24</v>
      </c>
      <c r="D217" s="51" t="s">
        <v>290</v>
      </c>
      <c r="E217" s="51" t="s">
        <v>27</v>
      </c>
      <c r="F217" s="51"/>
      <c r="G217" s="53" t="s">
        <v>26</v>
      </c>
      <c r="H217" s="54" t="n">
        <v>0.3</v>
      </c>
      <c r="I217" s="55" t="n">
        <v>19.62</v>
      </c>
      <c r="J217" s="55" t="n">
        <v>5.88</v>
      </c>
    </row>
    <row r="218" customFormat="false" ht="24" hidden="false" customHeight="true" outlineLevel="0" collapsed="false">
      <c r="A218" s="56" t="s">
        <v>254</v>
      </c>
      <c r="B218" s="57" t="s">
        <v>418</v>
      </c>
      <c r="C218" s="56" t="s">
        <v>24</v>
      </c>
      <c r="D218" s="56" t="s">
        <v>419</v>
      </c>
      <c r="E218" s="56" t="s">
        <v>293</v>
      </c>
      <c r="F218" s="56"/>
      <c r="G218" s="58" t="s">
        <v>87</v>
      </c>
      <c r="H218" s="59" t="n">
        <v>1</v>
      </c>
      <c r="I218" s="60" t="n">
        <v>1.1</v>
      </c>
      <c r="J218" s="60" t="n">
        <v>1.1</v>
      </c>
    </row>
    <row r="219" customFormat="false" ht="24" hidden="false" customHeight="true" outlineLevel="0" collapsed="false">
      <c r="A219" s="56" t="s">
        <v>254</v>
      </c>
      <c r="B219" s="57" t="s">
        <v>420</v>
      </c>
      <c r="C219" s="56" t="s">
        <v>24</v>
      </c>
      <c r="D219" s="56" t="s">
        <v>421</v>
      </c>
      <c r="E219" s="56" t="s">
        <v>293</v>
      </c>
      <c r="F219" s="56"/>
      <c r="G219" s="58" t="s">
        <v>34</v>
      </c>
      <c r="H219" s="59" t="n">
        <v>1</v>
      </c>
      <c r="I219" s="60" t="n">
        <v>79</v>
      </c>
      <c r="J219" s="60" t="n">
        <v>79</v>
      </c>
    </row>
    <row r="220" customFormat="false" ht="36" hidden="false" customHeight="true" outlineLevel="0" collapsed="false">
      <c r="A220" s="61"/>
      <c r="B220" s="61"/>
      <c r="C220" s="61"/>
      <c r="D220" s="61"/>
      <c r="E220" s="61" t="s">
        <v>269</v>
      </c>
      <c r="F220" s="62" t="n">
        <v>8.20161327924651</v>
      </c>
      <c r="G220" s="61" t="s">
        <v>270</v>
      </c>
      <c r="H220" s="62" t="n">
        <v>9.39</v>
      </c>
      <c r="I220" s="61" t="s">
        <v>271</v>
      </c>
      <c r="J220" s="62" t="n">
        <v>17.59</v>
      </c>
    </row>
    <row r="221" customFormat="false" ht="12.8" hidden="false" customHeight="true" outlineLevel="0" collapsed="false">
      <c r="A221" s="61"/>
      <c r="B221" s="61"/>
      <c r="C221" s="61"/>
      <c r="D221" s="61"/>
      <c r="E221" s="61" t="s">
        <v>272</v>
      </c>
      <c r="F221" s="62" t="n">
        <v>28.76</v>
      </c>
      <c r="G221" s="61"/>
      <c r="H221" s="63" t="s">
        <v>273</v>
      </c>
      <c r="I221" s="63"/>
      <c r="J221" s="62" t="n">
        <v>144.52</v>
      </c>
    </row>
    <row r="222" customFormat="false" ht="12.8" hidden="false" customHeight="true" outlineLevel="0" collapsed="false">
      <c r="A222" s="29"/>
      <c r="B222" s="29"/>
      <c r="C222" s="29"/>
      <c r="D222" s="29"/>
      <c r="E222" s="29"/>
      <c r="F222" s="29"/>
      <c r="G222" s="29" t="s">
        <v>274</v>
      </c>
      <c r="H222" s="64" t="n">
        <v>6</v>
      </c>
      <c r="I222" s="29" t="s">
        <v>275</v>
      </c>
      <c r="J222" s="65" t="n">
        <v>867.12</v>
      </c>
    </row>
    <row r="223" customFormat="false" ht="14.25" hidden="false" customHeight="true" outlineLevel="0" collapsed="false">
      <c r="A223" s="43" t="s">
        <v>106</v>
      </c>
      <c r="B223" s="44" t="s">
        <v>10</v>
      </c>
      <c r="C223" s="43" t="s">
        <v>11</v>
      </c>
      <c r="D223" s="43" t="s">
        <v>12</v>
      </c>
      <c r="E223" s="43" t="s">
        <v>14</v>
      </c>
      <c r="F223" s="43"/>
      <c r="G223" s="45" t="s">
        <v>13</v>
      </c>
      <c r="H223" s="44" t="s">
        <v>15</v>
      </c>
      <c r="I223" s="44" t="s">
        <v>16</v>
      </c>
      <c r="J223" s="44" t="s">
        <v>18</v>
      </c>
    </row>
    <row r="224" customFormat="false" ht="46.25" hidden="false" customHeight="true" outlineLevel="0" collapsed="false">
      <c r="A224" s="46" t="s">
        <v>250</v>
      </c>
      <c r="B224" s="47" t="s">
        <v>107</v>
      </c>
      <c r="C224" s="46" t="s">
        <v>24</v>
      </c>
      <c r="D224" s="46" t="s">
        <v>108</v>
      </c>
      <c r="E224" s="46" t="s">
        <v>109</v>
      </c>
      <c r="F224" s="46"/>
      <c r="G224" s="48" t="s">
        <v>34</v>
      </c>
      <c r="H224" s="49" t="n">
        <v>1</v>
      </c>
      <c r="I224" s="50" t="n">
        <v>56.69</v>
      </c>
      <c r="J224" s="50" t="n">
        <v>56.69</v>
      </c>
    </row>
    <row r="225" customFormat="false" ht="24" hidden="false" customHeight="true" outlineLevel="0" collapsed="false">
      <c r="A225" s="51" t="s">
        <v>251</v>
      </c>
      <c r="B225" s="52" t="s">
        <v>289</v>
      </c>
      <c r="C225" s="51" t="s">
        <v>24</v>
      </c>
      <c r="D225" s="51" t="s">
        <v>290</v>
      </c>
      <c r="E225" s="51" t="s">
        <v>27</v>
      </c>
      <c r="F225" s="51"/>
      <c r="G225" s="53" t="s">
        <v>26</v>
      </c>
      <c r="H225" s="54" t="n">
        <v>0.29</v>
      </c>
      <c r="I225" s="55" t="n">
        <v>19.62</v>
      </c>
      <c r="J225" s="55" t="n">
        <v>5.68</v>
      </c>
    </row>
    <row r="226" customFormat="false" ht="24" hidden="false" customHeight="true" outlineLevel="0" collapsed="false">
      <c r="A226" s="51" t="s">
        <v>251</v>
      </c>
      <c r="B226" s="52" t="s">
        <v>422</v>
      </c>
      <c r="C226" s="51" t="s">
        <v>24</v>
      </c>
      <c r="D226" s="51" t="s">
        <v>423</v>
      </c>
      <c r="E226" s="51" t="s">
        <v>27</v>
      </c>
      <c r="F226" s="51"/>
      <c r="G226" s="53" t="s">
        <v>26</v>
      </c>
      <c r="H226" s="54" t="n">
        <v>0.49</v>
      </c>
      <c r="I226" s="55" t="n">
        <v>26.56</v>
      </c>
      <c r="J226" s="55" t="n">
        <v>13.01</v>
      </c>
    </row>
    <row r="227" customFormat="false" ht="24" hidden="false" customHeight="true" outlineLevel="0" collapsed="false">
      <c r="A227" s="56" t="s">
        <v>254</v>
      </c>
      <c r="B227" s="57" t="s">
        <v>424</v>
      </c>
      <c r="C227" s="56" t="s">
        <v>24</v>
      </c>
      <c r="D227" s="56" t="s">
        <v>425</v>
      </c>
      <c r="E227" s="56" t="s">
        <v>293</v>
      </c>
      <c r="F227" s="56"/>
      <c r="G227" s="58" t="s">
        <v>298</v>
      </c>
      <c r="H227" s="59" t="n">
        <v>4.86</v>
      </c>
      <c r="I227" s="60" t="n">
        <v>0.76</v>
      </c>
      <c r="J227" s="60" t="n">
        <v>3.69</v>
      </c>
    </row>
    <row r="228" customFormat="false" ht="24" hidden="false" customHeight="true" outlineLevel="0" collapsed="false">
      <c r="A228" s="56" t="s">
        <v>254</v>
      </c>
      <c r="B228" s="57" t="s">
        <v>426</v>
      </c>
      <c r="C228" s="56" t="s">
        <v>24</v>
      </c>
      <c r="D228" s="56" t="s">
        <v>427</v>
      </c>
      <c r="E228" s="56" t="s">
        <v>293</v>
      </c>
      <c r="F228" s="56"/>
      <c r="G228" s="58" t="s">
        <v>298</v>
      </c>
      <c r="H228" s="59" t="n">
        <v>0.42</v>
      </c>
      <c r="I228" s="60" t="n">
        <v>4.46</v>
      </c>
      <c r="J228" s="60" t="n">
        <v>1.87</v>
      </c>
    </row>
    <row r="229" customFormat="false" ht="24" hidden="false" customHeight="true" outlineLevel="0" collapsed="false">
      <c r="A229" s="56" t="s">
        <v>254</v>
      </c>
      <c r="B229" s="57" t="s">
        <v>428</v>
      </c>
      <c r="C229" s="56" t="s">
        <v>24</v>
      </c>
      <c r="D229" s="56" t="s">
        <v>429</v>
      </c>
      <c r="E229" s="56" t="s">
        <v>293</v>
      </c>
      <c r="F229" s="56"/>
      <c r="G229" s="58" t="s">
        <v>34</v>
      </c>
      <c r="H229" s="59" t="n">
        <v>1.05</v>
      </c>
      <c r="I229" s="60" t="n">
        <v>30.9</v>
      </c>
      <c r="J229" s="60" t="n">
        <v>32.44</v>
      </c>
    </row>
    <row r="230" customFormat="false" ht="24" hidden="false" customHeight="true" outlineLevel="0" collapsed="false">
      <c r="A230" s="61"/>
      <c r="B230" s="61"/>
      <c r="C230" s="61"/>
      <c r="D230" s="61"/>
      <c r="E230" s="61" t="s">
        <v>269</v>
      </c>
      <c r="F230" s="62" t="n">
        <v>5.92157411292955</v>
      </c>
      <c r="G230" s="61" t="s">
        <v>270</v>
      </c>
      <c r="H230" s="62" t="n">
        <v>6.78</v>
      </c>
      <c r="I230" s="61" t="s">
        <v>271</v>
      </c>
      <c r="J230" s="62" t="n">
        <v>12.7</v>
      </c>
    </row>
    <row r="231" customFormat="false" ht="12.8" hidden="false" customHeight="true" outlineLevel="0" collapsed="false">
      <c r="A231" s="61"/>
      <c r="B231" s="61"/>
      <c r="C231" s="61"/>
      <c r="D231" s="61"/>
      <c r="E231" s="61" t="s">
        <v>272</v>
      </c>
      <c r="F231" s="62" t="n">
        <v>14.08</v>
      </c>
      <c r="G231" s="61"/>
      <c r="H231" s="63" t="s">
        <v>273</v>
      </c>
      <c r="I231" s="63"/>
      <c r="J231" s="62" t="n">
        <v>70.77</v>
      </c>
    </row>
    <row r="232" customFormat="false" ht="12.8" hidden="false" customHeight="true" outlineLevel="0" collapsed="false">
      <c r="A232" s="29"/>
      <c r="B232" s="29"/>
      <c r="C232" s="29"/>
      <c r="D232" s="29"/>
      <c r="E232" s="29"/>
      <c r="F232" s="29"/>
      <c r="G232" s="29" t="s">
        <v>274</v>
      </c>
      <c r="H232" s="64" t="n">
        <v>68</v>
      </c>
      <c r="I232" s="29" t="s">
        <v>275</v>
      </c>
      <c r="J232" s="65" t="n">
        <v>4812.36</v>
      </c>
    </row>
    <row r="233" customFormat="false" ht="14.25" hidden="false" customHeight="true" outlineLevel="0" collapsed="false">
      <c r="A233" s="43" t="s">
        <v>430</v>
      </c>
      <c r="B233" s="44" t="s">
        <v>10</v>
      </c>
      <c r="C233" s="43" t="s">
        <v>11</v>
      </c>
      <c r="D233" s="43" t="s">
        <v>12</v>
      </c>
      <c r="E233" s="43" t="s">
        <v>14</v>
      </c>
      <c r="F233" s="43"/>
      <c r="G233" s="45" t="s">
        <v>13</v>
      </c>
      <c r="H233" s="44" t="s">
        <v>15</v>
      </c>
      <c r="I233" s="44" t="s">
        <v>16</v>
      </c>
      <c r="J233" s="44" t="s">
        <v>18</v>
      </c>
    </row>
    <row r="234" customFormat="false" ht="18" hidden="false" customHeight="true" outlineLevel="0" collapsed="false">
      <c r="A234" s="46" t="s">
        <v>250</v>
      </c>
      <c r="B234" s="47" t="s">
        <v>111</v>
      </c>
      <c r="C234" s="46" t="s">
        <v>45</v>
      </c>
      <c r="D234" s="46" t="s">
        <v>112</v>
      </c>
      <c r="E234" s="46" t="n">
        <v>190</v>
      </c>
      <c r="F234" s="46"/>
      <c r="G234" s="48" t="s">
        <v>50</v>
      </c>
      <c r="H234" s="49" t="n">
        <v>1</v>
      </c>
      <c r="I234" s="50" t="n">
        <v>729.98</v>
      </c>
      <c r="J234" s="50" t="n">
        <v>729.98</v>
      </c>
    </row>
    <row r="235" customFormat="false" ht="24" hidden="false" customHeight="true" outlineLevel="0" collapsed="false">
      <c r="A235" s="51" t="s">
        <v>251</v>
      </c>
      <c r="B235" s="52" t="s">
        <v>431</v>
      </c>
      <c r="C235" s="51" t="s">
        <v>24</v>
      </c>
      <c r="D235" s="51" t="s">
        <v>432</v>
      </c>
      <c r="E235" s="51" t="s">
        <v>27</v>
      </c>
      <c r="F235" s="51"/>
      <c r="G235" s="53" t="s">
        <v>26</v>
      </c>
      <c r="H235" s="54" t="n">
        <v>1.805</v>
      </c>
      <c r="I235" s="55" t="n">
        <v>26.04</v>
      </c>
      <c r="J235" s="55" t="n">
        <v>47</v>
      </c>
    </row>
    <row r="236" customFormat="false" ht="24" hidden="false" customHeight="true" outlineLevel="0" collapsed="false">
      <c r="A236" s="51" t="s">
        <v>251</v>
      </c>
      <c r="B236" s="52" t="s">
        <v>433</v>
      </c>
      <c r="C236" s="51" t="s">
        <v>24</v>
      </c>
      <c r="D236" s="51" t="s">
        <v>434</v>
      </c>
      <c r="E236" s="51" t="s">
        <v>27</v>
      </c>
      <c r="F236" s="51"/>
      <c r="G236" s="53" t="s">
        <v>26</v>
      </c>
      <c r="H236" s="54" t="n">
        <v>1.805</v>
      </c>
      <c r="I236" s="55" t="n">
        <v>20.53</v>
      </c>
      <c r="J236" s="55" t="n">
        <v>37.05</v>
      </c>
    </row>
    <row r="237" customFormat="false" ht="24" hidden="false" customHeight="true" outlineLevel="0" collapsed="false">
      <c r="A237" s="56" t="s">
        <v>254</v>
      </c>
      <c r="B237" s="57" t="s">
        <v>435</v>
      </c>
      <c r="C237" s="56" t="s">
        <v>45</v>
      </c>
      <c r="D237" s="56" t="s">
        <v>436</v>
      </c>
      <c r="E237" s="56" t="s">
        <v>293</v>
      </c>
      <c r="F237" s="56"/>
      <c r="G237" s="58" t="s">
        <v>87</v>
      </c>
      <c r="H237" s="59" t="n">
        <v>0.8</v>
      </c>
      <c r="I237" s="60" t="n">
        <v>0.34</v>
      </c>
      <c r="J237" s="60" t="n">
        <v>0.27</v>
      </c>
    </row>
    <row r="238" customFormat="false" ht="24" hidden="false" customHeight="true" outlineLevel="0" collapsed="false">
      <c r="A238" s="56" t="s">
        <v>254</v>
      </c>
      <c r="B238" s="57" t="s">
        <v>437</v>
      </c>
      <c r="C238" s="56" t="s">
        <v>45</v>
      </c>
      <c r="D238" s="56" t="s">
        <v>438</v>
      </c>
      <c r="E238" s="56" t="s">
        <v>293</v>
      </c>
      <c r="F238" s="56"/>
      <c r="G238" s="58" t="s">
        <v>50</v>
      </c>
      <c r="H238" s="59" t="n">
        <v>1</v>
      </c>
      <c r="I238" s="60" t="n">
        <v>329.8</v>
      </c>
      <c r="J238" s="60" t="n">
        <v>329.8</v>
      </c>
    </row>
    <row r="239" customFormat="false" ht="24" hidden="false" customHeight="true" outlineLevel="0" collapsed="false">
      <c r="A239" s="56" t="s">
        <v>254</v>
      </c>
      <c r="B239" s="57" t="s">
        <v>439</v>
      </c>
      <c r="C239" s="56" t="s">
        <v>45</v>
      </c>
      <c r="D239" s="56" t="s">
        <v>440</v>
      </c>
      <c r="E239" s="56" t="s">
        <v>293</v>
      </c>
      <c r="F239" s="56"/>
      <c r="G239" s="58" t="s">
        <v>50</v>
      </c>
      <c r="H239" s="59" t="n">
        <v>2</v>
      </c>
      <c r="I239" s="60" t="n">
        <v>10.9</v>
      </c>
      <c r="J239" s="60" t="n">
        <v>21.8</v>
      </c>
    </row>
    <row r="240" customFormat="false" ht="24" hidden="false" customHeight="true" outlineLevel="0" collapsed="false">
      <c r="A240" s="56" t="s">
        <v>254</v>
      </c>
      <c r="B240" s="57" t="s">
        <v>441</v>
      </c>
      <c r="C240" s="56" t="s">
        <v>45</v>
      </c>
      <c r="D240" s="56" t="s">
        <v>442</v>
      </c>
      <c r="E240" s="56" t="s">
        <v>293</v>
      </c>
      <c r="F240" s="56"/>
      <c r="G240" s="58" t="s">
        <v>50</v>
      </c>
      <c r="H240" s="59" t="n">
        <v>1</v>
      </c>
      <c r="I240" s="60" t="n">
        <v>19.9</v>
      </c>
      <c r="J240" s="60" t="n">
        <v>19.9</v>
      </c>
    </row>
    <row r="241" customFormat="false" ht="24" hidden="false" customHeight="true" outlineLevel="0" collapsed="false">
      <c r="A241" s="56" t="s">
        <v>254</v>
      </c>
      <c r="B241" s="57" t="s">
        <v>443</v>
      </c>
      <c r="C241" s="56" t="s">
        <v>45</v>
      </c>
      <c r="D241" s="56" t="s">
        <v>444</v>
      </c>
      <c r="E241" s="56" t="s">
        <v>293</v>
      </c>
      <c r="F241" s="56"/>
      <c r="G241" s="58" t="s">
        <v>50</v>
      </c>
      <c r="H241" s="59" t="n">
        <v>1</v>
      </c>
      <c r="I241" s="60" t="n">
        <v>244.9</v>
      </c>
      <c r="J241" s="60" t="n">
        <v>244.9</v>
      </c>
    </row>
    <row r="242" customFormat="false" ht="24" hidden="false" customHeight="true" outlineLevel="0" collapsed="false">
      <c r="A242" s="56" t="s">
        <v>254</v>
      </c>
      <c r="B242" s="57" t="s">
        <v>445</v>
      </c>
      <c r="C242" s="56" t="s">
        <v>45</v>
      </c>
      <c r="D242" s="56" t="s">
        <v>446</v>
      </c>
      <c r="E242" s="56" t="s">
        <v>293</v>
      </c>
      <c r="F242" s="56"/>
      <c r="G242" s="58" t="s">
        <v>50</v>
      </c>
      <c r="H242" s="59" t="n">
        <v>1</v>
      </c>
      <c r="I242" s="60" t="n">
        <v>29.26</v>
      </c>
      <c r="J242" s="60" t="n">
        <v>29.26</v>
      </c>
    </row>
    <row r="243" customFormat="false" ht="24" hidden="false" customHeight="true" outlineLevel="0" collapsed="false">
      <c r="A243" s="61"/>
      <c r="B243" s="61"/>
      <c r="C243" s="61"/>
      <c r="D243" s="61"/>
      <c r="E243" s="61" t="s">
        <v>269</v>
      </c>
      <c r="F243" s="62" t="n">
        <v>27.1366624702756</v>
      </c>
      <c r="G243" s="61" t="s">
        <v>270</v>
      </c>
      <c r="H243" s="62" t="n">
        <v>31.06</v>
      </c>
      <c r="I243" s="61" t="s">
        <v>271</v>
      </c>
      <c r="J243" s="62" t="n">
        <v>58.2</v>
      </c>
    </row>
    <row r="244" customFormat="false" ht="12.8" hidden="false" customHeight="true" outlineLevel="0" collapsed="false">
      <c r="A244" s="61"/>
      <c r="B244" s="61"/>
      <c r="C244" s="61"/>
      <c r="D244" s="61"/>
      <c r="E244" s="61" t="s">
        <v>272</v>
      </c>
      <c r="F244" s="62" t="n">
        <v>181.4</v>
      </c>
      <c r="G244" s="61"/>
      <c r="H244" s="63" t="s">
        <v>273</v>
      </c>
      <c r="I244" s="63"/>
      <c r="J244" s="62" t="n">
        <v>911.38</v>
      </c>
    </row>
    <row r="245" customFormat="false" ht="12.8" hidden="false" customHeight="true" outlineLevel="0" collapsed="false">
      <c r="A245" s="29"/>
      <c r="B245" s="29"/>
      <c r="C245" s="29"/>
      <c r="D245" s="29"/>
      <c r="E245" s="29"/>
      <c r="F245" s="29"/>
      <c r="G245" s="29" t="s">
        <v>274</v>
      </c>
      <c r="H245" s="64" t="n">
        <v>2</v>
      </c>
      <c r="I245" s="29" t="s">
        <v>275</v>
      </c>
      <c r="J245" s="65" t="n">
        <v>1822.76</v>
      </c>
    </row>
    <row r="246" customFormat="false" ht="14.25" hidden="false" customHeight="true" outlineLevel="0" collapsed="false">
      <c r="A246" s="43" t="s">
        <v>113</v>
      </c>
      <c r="B246" s="44" t="s">
        <v>10</v>
      </c>
      <c r="C246" s="43" t="s">
        <v>11</v>
      </c>
      <c r="D246" s="43" t="s">
        <v>12</v>
      </c>
      <c r="E246" s="43" t="s">
        <v>14</v>
      </c>
      <c r="F246" s="43"/>
      <c r="G246" s="45" t="s">
        <v>13</v>
      </c>
      <c r="H246" s="44" t="s">
        <v>15</v>
      </c>
      <c r="I246" s="44" t="s">
        <v>16</v>
      </c>
      <c r="J246" s="44" t="s">
        <v>18</v>
      </c>
    </row>
    <row r="247" customFormat="false" ht="46.25" hidden="false" customHeight="true" outlineLevel="0" collapsed="false">
      <c r="A247" s="46" t="s">
        <v>250</v>
      </c>
      <c r="B247" s="47" t="s">
        <v>114</v>
      </c>
      <c r="C247" s="46" t="s">
        <v>24</v>
      </c>
      <c r="D247" s="46" t="s">
        <v>115</v>
      </c>
      <c r="E247" s="46" t="s">
        <v>116</v>
      </c>
      <c r="F247" s="46"/>
      <c r="G247" s="48" t="s">
        <v>50</v>
      </c>
      <c r="H247" s="49" t="n">
        <v>1</v>
      </c>
      <c r="I247" s="50" t="n">
        <v>614.39</v>
      </c>
      <c r="J247" s="50" t="n">
        <v>614.39</v>
      </c>
    </row>
    <row r="248" customFormat="false" ht="48" hidden="false" customHeight="true" outlineLevel="0" collapsed="false">
      <c r="A248" s="51" t="s">
        <v>251</v>
      </c>
      <c r="B248" s="52" t="s">
        <v>447</v>
      </c>
      <c r="C248" s="51" t="s">
        <v>24</v>
      </c>
      <c r="D248" s="51" t="s">
        <v>448</v>
      </c>
      <c r="E248" s="51" t="s">
        <v>116</v>
      </c>
      <c r="F248" s="51"/>
      <c r="G248" s="53" t="s">
        <v>50</v>
      </c>
      <c r="H248" s="54" t="n">
        <v>1</v>
      </c>
      <c r="I248" s="55" t="n">
        <v>605.16</v>
      </c>
      <c r="J248" s="55" t="n">
        <v>605.16</v>
      </c>
    </row>
    <row r="249" customFormat="false" ht="36" hidden="false" customHeight="true" outlineLevel="0" collapsed="false">
      <c r="A249" s="56" t="s">
        <v>254</v>
      </c>
      <c r="B249" s="57" t="s">
        <v>449</v>
      </c>
      <c r="C249" s="56" t="s">
        <v>24</v>
      </c>
      <c r="D249" s="56" t="s">
        <v>450</v>
      </c>
      <c r="E249" s="56" t="s">
        <v>293</v>
      </c>
      <c r="F249" s="56"/>
      <c r="G249" s="58" t="s">
        <v>50</v>
      </c>
      <c r="H249" s="59" t="n">
        <v>1</v>
      </c>
      <c r="I249" s="60" t="n">
        <v>9.23</v>
      </c>
      <c r="J249" s="60" t="n">
        <v>9.23</v>
      </c>
    </row>
    <row r="250" customFormat="false" ht="24" hidden="false" customHeight="true" outlineLevel="0" collapsed="false">
      <c r="A250" s="61"/>
      <c r="B250" s="61"/>
      <c r="C250" s="61"/>
      <c r="D250" s="61"/>
      <c r="E250" s="61" t="s">
        <v>269</v>
      </c>
      <c r="F250" s="62" t="n">
        <v>13.2699212</v>
      </c>
      <c r="G250" s="61" t="s">
        <v>270</v>
      </c>
      <c r="H250" s="62" t="n">
        <v>15.19</v>
      </c>
      <c r="I250" s="61" t="s">
        <v>271</v>
      </c>
      <c r="J250" s="62" t="n">
        <v>28.46</v>
      </c>
    </row>
    <row r="251" customFormat="false" ht="12.8" hidden="false" customHeight="true" outlineLevel="0" collapsed="false">
      <c r="A251" s="61"/>
      <c r="B251" s="61"/>
      <c r="C251" s="61"/>
      <c r="D251" s="61"/>
      <c r="E251" s="61" t="s">
        <v>272</v>
      </c>
      <c r="F251" s="62" t="n">
        <v>152.67</v>
      </c>
      <c r="G251" s="61"/>
      <c r="H251" s="63" t="s">
        <v>273</v>
      </c>
      <c r="I251" s="63"/>
      <c r="J251" s="62" t="n">
        <v>767.06</v>
      </c>
    </row>
    <row r="252" customFormat="false" ht="12.8" hidden="false" customHeight="true" outlineLevel="0" collapsed="false">
      <c r="A252" s="29"/>
      <c r="B252" s="29"/>
      <c r="C252" s="29"/>
      <c r="D252" s="29"/>
      <c r="E252" s="29"/>
      <c r="F252" s="29"/>
      <c r="G252" s="29" t="s">
        <v>274</v>
      </c>
      <c r="H252" s="64" t="n">
        <v>2</v>
      </c>
      <c r="I252" s="29" t="s">
        <v>275</v>
      </c>
      <c r="J252" s="65" t="n">
        <v>1534.12</v>
      </c>
    </row>
    <row r="253" customFormat="false" ht="14.25" hidden="false" customHeight="true" outlineLevel="0" collapsed="false">
      <c r="A253" s="43" t="s">
        <v>117</v>
      </c>
      <c r="B253" s="44" t="s">
        <v>10</v>
      </c>
      <c r="C253" s="43" t="s">
        <v>11</v>
      </c>
      <c r="D253" s="43" t="s">
        <v>12</v>
      </c>
      <c r="E253" s="43" t="s">
        <v>14</v>
      </c>
      <c r="F253" s="43"/>
      <c r="G253" s="45" t="s">
        <v>13</v>
      </c>
      <c r="H253" s="44" t="s">
        <v>15</v>
      </c>
      <c r="I253" s="44" t="s">
        <v>16</v>
      </c>
      <c r="J253" s="44" t="s">
        <v>18</v>
      </c>
    </row>
    <row r="254" customFormat="false" ht="18" hidden="false" customHeight="true" outlineLevel="0" collapsed="false">
      <c r="A254" s="46" t="s">
        <v>250</v>
      </c>
      <c r="B254" s="47" t="s">
        <v>118</v>
      </c>
      <c r="C254" s="46" t="s">
        <v>45</v>
      </c>
      <c r="D254" s="46" t="s">
        <v>119</v>
      </c>
      <c r="E254" s="46" t="n">
        <v>202</v>
      </c>
      <c r="F254" s="46"/>
      <c r="G254" s="48" t="s">
        <v>50</v>
      </c>
      <c r="H254" s="49" t="n">
        <v>1</v>
      </c>
      <c r="I254" s="50" t="n">
        <v>173.32</v>
      </c>
      <c r="J254" s="50" t="n">
        <v>173.32</v>
      </c>
    </row>
    <row r="255" customFormat="false" ht="24" hidden="false" customHeight="true" outlineLevel="0" collapsed="false">
      <c r="A255" s="51" t="s">
        <v>251</v>
      </c>
      <c r="B255" s="52" t="s">
        <v>431</v>
      </c>
      <c r="C255" s="51" t="s">
        <v>24</v>
      </c>
      <c r="D255" s="51" t="s">
        <v>432</v>
      </c>
      <c r="E255" s="51" t="s">
        <v>27</v>
      </c>
      <c r="F255" s="51"/>
      <c r="G255" s="53" t="s">
        <v>26</v>
      </c>
      <c r="H255" s="54" t="n">
        <v>0.421</v>
      </c>
      <c r="I255" s="55" t="n">
        <v>26.04</v>
      </c>
      <c r="J255" s="55" t="n">
        <v>10.96</v>
      </c>
    </row>
    <row r="256" customFormat="false" ht="24" hidden="false" customHeight="true" outlineLevel="0" collapsed="false">
      <c r="A256" s="51" t="s">
        <v>251</v>
      </c>
      <c r="B256" s="52" t="s">
        <v>433</v>
      </c>
      <c r="C256" s="51" t="s">
        <v>24</v>
      </c>
      <c r="D256" s="51" t="s">
        <v>434</v>
      </c>
      <c r="E256" s="51" t="s">
        <v>27</v>
      </c>
      <c r="F256" s="51"/>
      <c r="G256" s="53" t="s">
        <v>26</v>
      </c>
      <c r="H256" s="54" t="n">
        <v>0.301</v>
      </c>
      <c r="I256" s="55" t="n">
        <v>20.53</v>
      </c>
      <c r="J256" s="55" t="n">
        <v>6.17</v>
      </c>
    </row>
    <row r="257" customFormat="false" ht="24" hidden="false" customHeight="true" outlineLevel="0" collapsed="false">
      <c r="A257" s="56" t="s">
        <v>254</v>
      </c>
      <c r="B257" s="57" t="s">
        <v>435</v>
      </c>
      <c r="C257" s="56" t="s">
        <v>45</v>
      </c>
      <c r="D257" s="56" t="s">
        <v>436</v>
      </c>
      <c r="E257" s="56" t="s">
        <v>293</v>
      </c>
      <c r="F257" s="56"/>
      <c r="G257" s="58" t="s">
        <v>87</v>
      </c>
      <c r="H257" s="59" t="n">
        <v>0.4</v>
      </c>
      <c r="I257" s="60" t="n">
        <v>0.34</v>
      </c>
      <c r="J257" s="60" t="n">
        <v>0.13</v>
      </c>
    </row>
    <row r="258" customFormat="false" ht="24" hidden="false" customHeight="true" outlineLevel="0" collapsed="false">
      <c r="A258" s="56" t="s">
        <v>254</v>
      </c>
      <c r="B258" s="57" t="s">
        <v>451</v>
      </c>
      <c r="C258" s="56" t="s">
        <v>45</v>
      </c>
      <c r="D258" s="56" t="s">
        <v>452</v>
      </c>
      <c r="E258" s="56" t="s">
        <v>293</v>
      </c>
      <c r="F258" s="56"/>
      <c r="G258" s="58" t="s">
        <v>50</v>
      </c>
      <c r="H258" s="59" t="n">
        <v>1</v>
      </c>
      <c r="I258" s="60" t="n">
        <v>156.06</v>
      </c>
      <c r="J258" s="60" t="n">
        <v>156.06</v>
      </c>
    </row>
    <row r="259" customFormat="false" ht="24" hidden="false" customHeight="true" outlineLevel="0" collapsed="false">
      <c r="A259" s="61"/>
      <c r="B259" s="61"/>
      <c r="C259" s="61"/>
      <c r="D259" s="61"/>
      <c r="E259" s="61" t="s">
        <v>269</v>
      </c>
      <c r="F259" s="62" t="n">
        <v>5.57653751107381</v>
      </c>
      <c r="G259" s="61" t="s">
        <v>270</v>
      </c>
      <c r="H259" s="62" t="n">
        <v>6.38</v>
      </c>
      <c r="I259" s="61" t="s">
        <v>271</v>
      </c>
      <c r="J259" s="62" t="n">
        <v>11.96</v>
      </c>
    </row>
    <row r="260" customFormat="false" ht="12.8" hidden="false" customHeight="true" outlineLevel="0" collapsed="false">
      <c r="A260" s="61"/>
      <c r="B260" s="61"/>
      <c r="C260" s="61"/>
      <c r="D260" s="61"/>
      <c r="E260" s="61" t="s">
        <v>272</v>
      </c>
      <c r="F260" s="62" t="n">
        <v>43.07</v>
      </c>
      <c r="G260" s="61"/>
      <c r="H260" s="63" t="s">
        <v>273</v>
      </c>
      <c r="I260" s="63"/>
      <c r="J260" s="62" t="n">
        <v>216.39</v>
      </c>
    </row>
    <row r="261" customFormat="false" ht="12.8" hidden="false" customHeight="true" outlineLevel="0" collapsed="false">
      <c r="A261" s="29"/>
      <c r="B261" s="29"/>
      <c r="C261" s="29"/>
      <c r="D261" s="29"/>
      <c r="E261" s="29"/>
      <c r="F261" s="29"/>
      <c r="G261" s="29" t="s">
        <v>274</v>
      </c>
      <c r="H261" s="64" t="n">
        <v>2</v>
      </c>
      <c r="I261" s="29" t="s">
        <v>275</v>
      </c>
      <c r="J261" s="65" t="n">
        <v>432.78</v>
      </c>
    </row>
    <row r="262" customFormat="false" ht="14.25" hidden="false" customHeight="true" outlineLevel="0" collapsed="false">
      <c r="A262" s="43" t="s">
        <v>120</v>
      </c>
      <c r="B262" s="44" t="s">
        <v>10</v>
      </c>
      <c r="C262" s="43" t="s">
        <v>11</v>
      </c>
      <c r="D262" s="43" t="s">
        <v>12</v>
      </c>
      <c r="E262" s="43" t="s">
        <v>14</v>
      </c>
      <c r="F262" s="43"/>
      <c r="G262" s="45" t="s">
        <v>13</v>
      </c>
      <c r="H262" s="44" t="s">
        <v>15</v>
      </c>
      <c r="I262" s="44" t="s">
        <v>16</v>
      </c>
      <c r="J262" s="44" t="s">
        <v>18</v>
      </c>
    </row>
    <row r="263" customFormat="false" ht="18" hidden="false" customHeight="true" outlineLevel="0" collapsed="false">
      <c r="A263" s="46" t="s">
        <v>250</v>
      </c>
      <c r="B263" s="47" t="s">
        <v>121</v>
      </c>
      <c r="C263" s="46" t="s">
        <v>45</v>
      </c>
      <c r="D263" s="46" t="s">
        <v>122</v>
      </c>
      <c r="E263" s="46" t="n">
        <v>190</v>
      </c>
      <c r="F263" s="46"/>
      <c r="G263" s="48" t="s">
        <v>50</v>
      </c>
      <c r="H263" s="49" t="n">
        <v>1</v>
      </c>
      <c r="I263" s="50" t="n">
        <v>28.31</v>
      </c>
      <c r="J263" s="50" t="n">
        <v>28.31</v>
      </c>
    </row>
    <row r="264" customFormat="false" ht="24" hidden="false" customHeight="true" outlineLevel="0" collapsed="false">
      <c r="A264" s="51" t="s">
        <v>251</v>
      </c>
      <c r="B264" s="52" t="s">
        <v>289</v>
      </c>
      <c r="C264" s="51" t="s">
        <v>24</v>
      </c>
      <c r="D264" s="51" t="s">
        <v>290</v>
      </c>
      <c r="E264" s="51" t="s">
        <v>27</v>
      </c>
      <c r="F264" s="51"/>
      <c r="G264" s="53" t="s">
        <v>26</v>
      </c>
      <c r="H264" s="54" t="n">
        <v>0.211</v>
      </c>
      <c r="I264" s="55" t="n">
        <v>19.62</v>
      </c>
      <c r="J264" s="55" t="n">
        <v>4.13</v>
      </c>
    </row>
    <row r="265" customFormat="false" ht="24" hidden="false" customHeight="true" outlineLevel="0" collapsed="false">
      <c r="A265" s="51" t="s">
        <v>251</v>
      </c>
      <c r="B265" s="52" t="s">
        <v>218</v>
      </c>
      <c r="C265" s="51" t="s">
        <v>24</v>
      </c>
      <c r="D265" s="51" t="s">
        <v>219</v>
      </c>
      <c r="E265" s="51" t="s">
        <v>27</v>
      </c>
      <c r="F265" s="51"/>
      <c r="G265" s="53" t="s">
        <v>26</v>
      </c>
      <c r="H265" s="54" t="n">
        <v>0.331</v>
      </c>
      <c r="I265" s="55" t="n">
        <v>26.66</v>
      </c>
      <c r="J265" s="55" t="n">
        <v>8.82</v>
      </c>
    </row>
    <row r="266" customFormat="false" ht="24" hidden="false" customHeight="true" outlineLevel="0" collapsed="false">
      <c r="A266" s="56" t="s">
        <v>254</v>
      </c>
      <c r="B266" s="57" t="s">
        <v>308</v>
      </c>
      <c r="C266" s="56" t="s">
        <v>45</v>
      </c>
      <c r="D266" s="56" t="s">
        <v>309</v>
      </c>
      <c r="E266" s="56" t="s">
        <v>293</v>
      </c>
      <c r="F266" s="56"/>
      <c r="G266" s="58" t="s">
        <v>41</v>
      </c>
      <c r="H266" s="59" t="n">
        <v>0.001</v>
      </c>
      <c r="I266" s="60" t="n">
        <v>84.33</v>
      </c>
      <c r="J266" s="60" t="n">
        <v>0.08</v>
      </c>
    </row>
    <row r="267" customFormat="false" ht="24" hidden="false" customHeight="true" outlineLevel="0" collapsed="false">
      <c r="A267" s="56" t="s">
        <v>254</v>
      </c>
      <c r="B267" s="57" t="s">
        <v>310</v>
      </c>
      <c r="C267" s="56" t="s">
        <v>45</v>
      </c>
      <c r="D267" s="56" t="s">
        <v>311</v>
      </c>
      <c r="E267" s="56" t="s">
        <v>293</v>
      </c>
      <c r="F267" s="56"/>
      <c r="G267" s="58" t="s">
        <v>298</v>
      </c>
      <c r="H267" s="59" t="n">
        <v>0.16</v>
      </c>
      <c r="I267" s="60" t="n">
        <v>0.99</v>
      </c>
      <c r="J267" s="60" t="n">
        <v>0.15</v>
      </c>
    </row>
    <row r="268" customFormat="false" ht="24" hidden="false" customHeight="true" outlineLevel="0" collapsed="false">
      <c r="A268" s="56" t="s">
        <v>254</v>
      </c>
      <c r="B268" s="57" t="s">
        <v>453</v>
      </c>
      <c r="C268" s="56" t="s">
        <v>45</v>
      </c>
      <c r="D268" s="56" t="s">
        <v>122</v>
      </c>
      <c r="E268" s="56" t="s">
        <v>293</v>
      </c>
      <c r="F268" s="56"/>
      <c r="G268" s="58" t="s">
        <v>50</v>
      </c>
      <c r="H268" s="59" t="n">
        <v>1</v>
      </c>
      <c r="I268" s="60" t="n">
        <v>15.13</v>
      </c>
      <c r="J268" s="60" t="n">
        <v>15.13</v>
      </c>
    </row>
    <row r="269" customFormat="false" ht="24" hidden="false" customHeight="true" outlineLevel="0" collapsed="false">
      <c r="A269" s="61"/>
      <c r="B269" s="61"/>
      <c r="C269" s="61"/>
      <c r="D269" s="61"/>
      <c r="E269" s="61" t="s">
        <v>269</v>
      </c>
      <c r="F269" s="62" t="n">
        <v>4.09847531123234</v>
      </c>
      <c r="G269" s="61" t="s">
        <v>270</v>
      </c>
      <c r="H269" s="62" t="n">
        <v>4.69</v>
      </c>
      <c r="I269" s="61" t="s">
        <v>271</v>
      </c>
      <c r="J269" s="62" t="n">
        <v>8.79</v>
      </c>
    </row>
    <row r="270" customFormat="false" ht="12.8" hidden="false" customHeight="true" outlineLevel="0" collapsed="false">
      <c r="A270" s="61"/>
      <c r="B270" s="61"/>
      <c r="C270" s="61"/>
      <c r="D270" s="61"/>
      <c r="E270" s="61" t="s">
        <v>272</v>
      </c>
      <c r="F270" s="62" t="n">
        <v>7.03</v>
      </c>
      <c r="G270" s="61"/>
      <c r="H270" s="63" t="s">
        <v>273</v>
      </c>
      <c r="I270" s="63"/>
      <c r="J270" s="62" t="n">
        <v>35.34</v>
      </c>
    </row>
    <row r="271" customFormat="false" ht="12.8" hidden="false" customHeight="true" outlineLevel="0" collapsed="false">
      <c r="A271" s="29"/>
      <c r="B271" s="29"/>
      <c r="C271" s="29"/>
      <c r="D271" s="29"/>
      <c r="E271" s="29"/>
      <c r="F271" s="29"/>
      <c r="G271" s="29" t="s">
        <v>274</v>
      </c>
      <c r="H271" s="64" t="n">
        <v>2</v>
      </c>
      <c r="I271" s="29" t="s">
        <v>275</v>
      </c>
      <c r="J271" s="65" t="n">
        <v>70.68</v>
      </c>
    </row>
    <row r="272" customFormat="false" ht="14.25" hidden="false" customHeight="true" outlineLevel="0" collapsed="false">
      <c r="A272" s="43" t="s">
        <v>123</v>
      </c>
      <c r="B272" s="44" t="s">
        <v>10</v>
      </c>
      <c r="C272" s="43" t="s">
        <v>11</v>
      </c>
      <c r="D272" s="43" t="s">
        <v>12</v>
      </c>
      <c r="E272" s="43" t="s">
        <v>14</v>
      </c>
      <c r="F272" s="43"/>
      <c r="G272" s="45" t="s">
        <v>13</v>
      </c>
      <c r="H272" s="44" t="s">
        <v>15</v>
      </c>
      <c r="I272" s="44" t="s">
        <v>16</v>
      </c>
      <c r="J272" s="44" t="s">
        <v>18</v>
      </c>
    </row>
    <row r="273" customFormat="false" ht="18" hidden="false" customHeight="true" outlineLevel="0" collapsed="false">
      <c r="A273" s="46" t="s">
        <v>250</v>
      </c>
      <c r="B273" s="47" t="s">
        <v>124</v>
      </c>
      <c r="C273" s="46" t="s">
        <v>45</v>
      </c>
      <c r="D273" s="46" t="s">
        <v>125</v>
      </c>
      <c r="E273" s="46" t="n">
        <v>190</v>
      </c>
      <c r="F273" s="46"/>
      <c r="G273" s="48" t="s">
        <v>50</v>
      </c>
      <c r="H273" s="49" t="n">
        <v>1</v>
      </c>
      <c r="I273" s="50" t="n">
        <v>1095.56</v>
      </c>
      <c r="J273" s="50" t="n">
        <v>1095.56</v>
      </c>
    </row>
    <row r="274" customFormat="false" ht="24" hidden="false" customHeight="true" outlineLevel="0" collapsed="false">
      <c r="A274" s="51" t="s">
        <v>251</v>
      </c>
      <c r="B274" s="52" t="s">
        <v>431</v>
      </c>
      <c r="C274" s="51" t="s">
        <v>24</v>
      </c>
      <c r="D274" s="51" t="s">
        <v>432</v>
      </c>
      <c r="E274" s="51" t="s">
        <v>27</v>
      </c>
      <c r="F274" s="51"/>
      <c r="G274" s="53" t="s">
        <v>26</v>
      </c>
      <c r="H274" s="54" t="n">
        <v>0.602</v>
      </c>
      <c r="I274" s="55" t="n">
        <v>26.04</v>
      </c>
      <c r="J274" s="55" t="n">
        <v>15.67</v>
      </c>
    </row>
    <row r="275" customFormat="false" ht="24" hidden="false" customHeight="true" outlineLevel="0" collapsed="false">
      <c r="A275" s="51" t="s">
        <v>251</v>
      </c>
      <c r="B275" s="52" t="s">
        <v>433</v>
      </c>
      <c r="C275" s="51" t="s">
        <v>24</v>
      </c>
      <c r="D275" s="51" t="s">
        <v>434</v>
      </c>
      <c r="E275" s="51" t="s">
        <v>27</v>
      </c>
      <c r="F275" s="51"/>
      <c r="G275" s="53" t="s">
        <v>26</v>
      </c>
      <c r="H275" s="54" t="n">
        <v>0.602</v>
      </c>
      <c r="I275" s="55" t="n">
        <v>20.53</v>
      </c>
      <c r="J275" s="55" t="n">
        <v>12.35</v>
      </c>
    </row>
    <row r="276" customFormat="false" ht="24" hidden="false" customHeight="true" outlineLevel="0" collapsed="false">
      <c r="A276" s="56" t="s">
        <v>254</v>
      </c>
      <c r="B276" s="57" t="s">
        <v>454</v>
      </c>
      <c r="C276" s="56" t="s">
        <v>45</v>
      </c>
      <c r="D276" s="56" t="s">
        <v>455</v>
      </c>
      <c r="E276" s="56" t="s">
        <v>293</v>
      </c>
      <c r="F276" s="56"/>
      <c r="G276" s="58" t="s">
        <v>50</v>
      </c>
      <c r="H276" s="59" t="n">
        <v>1</v>
      </c>
      <c r="I276" s="60" t="n">
        <v>1066.19</v>
      </c>
      <c r="J276" s="60" t="n">
        <v>1066.19</v>
      </c>
    </row>
    <row r="277" customFormat="false" ht="24" hidden="false" customHeight="true" outlineLevel="0" collapsed="false">
      <c r="A277" s="56" t="s">
        <v>254</v>
      </c>
      <c r="B277" s="57" t="s">
        <v>456</v>
      </c>
      <c r="C277" s="56" t="s">
        <v>45</v>
      </c>
      <c r="D277" s="56" t="s">
        <v>457</v>
      </c>
      <c r="E277" s="56" t="s">
        <v>293</v>
      </c>
      <c r="F277" s="56"/>
      <c r="G277" s="58" t="s">
        <v>50</v>
      </c>
      <c r="H277" s="59" t="n">
        <v>9</v>
      </c>
      <c r="I277" s="60" t="n">
        <v>0.15</v>
      </c>
      <c r="J277" s="60" t="n">
        <v>1.35</v>
      </c>
    </row>
    <row r="278" customFormat="false" ht="24" hidden="false" customHeight="true" outlineLevel="0" collapsed="false">
      <c r="A278" s="61"/>
      <c r="B278" s="61"/>
      <c r="C278" s="61"/>
      <c r="D278" s="61"/>
      <c r="E278" s="61" t="s">
        <v>269</v>
      </c>
      <c r="F278" s="62" t="n">
        <v>9.04555415675852</v>
      </c>
      <c r="G278" s="61" t="s">
        <v>270</v>
      </c>
      <c r="H278" s="62" t="n">
        <v>10.35</v>
      </c>
      <c r="I278" s="61" t="s">
        <v>271</v>
      </c>
      <c r="J278" s="62" t="n">
        <v>19.4</v>
      </c>
    </row>
    <row r="279" customFormat="false" ht="12.8" hidden="false" customHeight="true" outlineLevel="0" collapsed="false">
      <c r="A279" s="61"/>
      <c r="B279" s="61"/>
      <c r="C279" s="61"/>
      <c r="D279" s="61"/>
      <c r="E279" s="61" t="s">
        <v>272</v>
      </c>
      <c r="F279" s="62" t="n">
        <v>272.24</v>
      </c>
      <c r="G279" s="61"/>
      <c r="H279" s="63" t="s">
        <v>273</v>
      </c>
      <c r="I279" s="63"/>
      <c r="J279" s="62" t="n">
        <v>1367.8</v>
      </c>
    </row>
    <row r="280" customFormat="false" ht="12.8" hidden="false" customHeight="true" outlineLevel="0" collapsed="false">
      <c r="A280" s="29"/>
      <c r="B280" s="29"/>
      <c r="C280" s="29"/>
      <c r="D280" s="29"/>
      <c r="E280" s="29"/>
      <c r="F280" s="29"/>
      <c r="G280" s="29" t="s">
        <v>274</v>
      </c>
      <c r="H280" s="64" t="n">
        <v>6</v>
      </c>
      <c r="I280" s="29" t="s">
        <v>275</v>
      </c>
      <c r="J280" s="65" t="n">
        <v>8206.8</v>
      </c>
    </row>
    <row r="281" customFormat="false" ht="14.25" hidden="false" customHeight="true" outlineLevel="0" collapsed="false">
      <c r="A281" s="43" t="s">
        <v>126</v>
      </c>
      <c r="B281" s="44" t="s">
        <v>10</v>
      </c>
      <c r="C281" s="43" t="s">
        <v>11</v>
      </c>
      <c r="D281" s="43" t="s">
        <v>12</v>
      </c>
      <c r="E281" s="43" t="s">
        <v>14</v>
      </c>
      <c r="F281" s="43"/>
      <c r="G281" s="45" t="s">
        <v>13</v>
      </c>
      <c r="H281" s="44" t="s">
        <v>15</v>
      </c>
      <c r="I281" s="44" t="s">
        <v>16</v>
      </c>
      <c r="J281" s="44" t="s">
        <v>18</v>
      </c>
    </row>
    <row r="282" customFormat="false" ht="18" hidden="false" customHeight="true" outlineLevel="0" collapsed="false">
      <c r="A282" s="46" t="s">
        <v>250</v>
      </c>
      <c r="B282" s="47" t="s">
        <v>127</v>
      </c>
      <c r="C282" s="46" t="s">
        <v>45</v>
      </c>
      <c r="D282" s="46" t="s">
        <v>128</v>
      </c>
      <c r="E282" s="46" t="n">
        <v>202</v>
      </c>
      <c r="F282" s="46"/>
      <c r="G282" s="48" t="s">
        <v>50</v>
      </c>
      <c r="H282" s="49" t="n">
        <v>1</v>
      </c>
      <c r="I282" s="50" t="n">
        <v>1313.71</v>
      </c>
      <c r="J282" s="50" t="n">
        <v>1313.71</v>
      </c>
    </row>
    <row r="283" customFormat="false" ht="24" hidden="false" customHeight="true" outlineLevel="0" collapsed="false">
      <c r="A283" s="51" t="s">
        <v>251</v>
      </c>
      <c r="B283" s="52" t="s">
        <v>433</v>
      </c>
      <c r="C283" s="51" t="s">
        <v>24</v>
      </c>
      <c r="D283" s="51" t="s">
        <v>434</v>
      </c>
      <c r="E283" s="51" t="s">
        <v>27</v>
      </c>
      <c r="F283" s="51"/>
      <c r="G283" s="53" t="s">
        <v>26</v>
      </c>
      <c r="H283" s="54" t="n">
        <v>0.301</v>
      </c>
      <c r="I283" s="55" t="n">
        <v>20.53</v>
      </c>
      <c r="J283" s="55" t="n">
        <v>6.17</v>
      </c>
    </row>
    <row r="284" customFormat="false" ht="24" hidden="false" customHeight="true" outlineLevel="0" collapsed="false">
      <c r="A284" s="56" t="s">
        <v>254</v>
      </c>
      <c r="B284" s="57" t="s">
        <v>458</v>
      </c>
      <c r="C284" s="56" t="s">
        <v>45</v>
      </c>
      <c r="D284" s="56" t="s">
        <v>459</v>
      </c>
      <c r="E284" s="56" t="s">
        <v>293</v>
      </c>
      <c r="F284" s="56"/>
      <c r="G284" s="58" t="s">
        <v>50</v>
      </c>
      <c r="H284" s="59" t="n">
        <v>1</v>
      </c>
      <c r="I284" s="60" t="n">
        <v>1307.54</v>
      </c>
      <c r="J284" s="60" t="n">
        <v>1307.54</v>
      </c>
    </row>
    <row r="285" customFormat="false" ht="24" hidden="false" customHeight="true" outlineLevel="0" collapsed="false">
      <c r="A285" s="61"/>
      <c r="B285" s="61"/>
      <c r="C285" s="61"/>
      <c r="D285" s="61"/>
      <c r="E285" s="61" t="s">
        <v>269</v>
      </c>
      <c r="F285" s="62" t="n">
        <v>1.87438802629738</v>
      </c>
      <c r="G285" s="61" t="s">
        <v>270</v>
      </c>
      <c r="H285" s="62" t="n">
        <v>2.15</v>
      </c>
      <c r="I285" s="61" t="s">
        <v>271</v>
      </c>
      <c r="J285" s="62" t="n">
        <v>4.02</v>
      </c>
    </row>
    <row r="286" customFormat="false" ht="12.8" hidden="false" customHeight="true" outlineLevel="0" collapsed="false">
      <c r="A286" s="61"/>
      <c r="B286" s="61"/>
      <c r="C286" s="61"/>
      <c r="D286" s="61"/>
      <c r="E286" s="61" t="s">
        <v>272</v>
      </c>
      <c r="F286" s="62" t="n">
        <v>326.45</v>
      </c>
      <c r="G286" s="61"/>
      <c r="H286" s="63" t="s">
        <v>273</v>
      </c>
      <c r="I286" s="63"/>
      <c r="J286" s="62" t="n">
        <v>1640.16</v>
      </c>
    </row>
    <row r="287" customFormat="false" ht="12.8" hidden="false" customHeight="true" outlineLevel="0" collapsed="false">
      <c r="A287" s="29"/>
      <c r="B287" s="29"/>
      <c r="C287" s="29"/>
      <c r="D287" s="29"/>
      <c r="E287" s="29"/>
      <c r="F287" s="29"/>
      <c r="G287" s="29" t="s">
        <v>274</v>
      </c>
      <c r="H287" s="64" t="n">
        <v>2</v>
      </c>
      <c r="I287" s="29" t="s">
        <v>275</v>
      </c>
      <c r="J287" s="65" t="n">
        <v>3280.32</v>
      </c>
    </row>
    <row r="288" customFormat="false" ht="14.25" hidden="false" customHeight="true" outlineLevel="0" collapsed="false">
      <c r="A288" s="43" t="s">
        <v>129</v>
      </c>
      <c r="B288" s="44" t="s">
        <v>10</v>
      </c>
      <c r="C288" s="43" t="s">
        <v>11</v>
      </c>
      <c r="D288" s="43" t="s">
        <v>12</v>
      </c>
      <c r="E288" s="43" t="s">
        <v>14</v>
      </c>
      <c r="F288" s="43"/>
      <c r="G288" s="45" t="s">
        <v>13</v>
      </c>
      <c r="H288" s="44" t="s">
        <v>15</v>
      </c>
      <c r="I288" s="44" t="s">
        <v>16</v>
      </c>
      <c r="J288" s="44" t="s">
        <v>18</v>
      </c>
    </row>
    <row r="289" customFormat="false" ht="35.05" hidden="false" customHeight="false" outlineLevel="0" collapsed="false">
      <c r="A289" s="46" t="s">
        <v>250</v>
      </c>
      <c r="B289" s="47" t="s">
        <v>130</v>
      </c>
      <c r="C289" s="46" t="s">
        <v>131</v>
      </c>
      <c r="D289" s="46" t="s">
        <v>132</v>
      </c>
      <c r="E289" s="46" t="n">
        <v>30.01</v>
      </c>
      <c r="F289" s="46"/>
      <c r="G289" s="48" t="s">
        <v>50</v>
      </c>
      <c r="H289" s="49" t="n">
        <v>1</v>
      </c>
      <c r="I289" s="50" t="n">
        <v>213.3</v>
      </c>
      <c r="J289" s="50" t="n">
        <v>213.3</v>
      </c>
    </row>
    <row r="290" customFormat="false" ht="12.8" hidden="false" customHeight="true" outlineLevel="0" collapsed="false">
      <c r="A290" s="56" t="s">
        <v>254</v>
      </c>
      <c r="B290" s="57" t="s">
        <v>460</v>
      </c>
      <c r="C290" s="56" t="s">
        <v>131</v>
      </c>
      <c r="D290" s="56" t="s">
        <v>461</v>
      </c>
      <c r="E290" s="56" t="s">
        <v>257</v>
      </c>
      <c r="F290" s="56"/>
      <c r="G290" s="58" t="s">
        <v>26</v>
      </c>
      <c r="H290" s="59" t="n">
        <v>0.3</v>
      </c>
      <c r="I290" s="60" t="n">
        <v>20.3376</v>
      </c>
      <c r="J290" s="60" t="n">
        <v>6.1</v>
      </c>
    </row>
    <row r="291" customFormat="false" ht="12.8" hidden="false" customHeight="true" outlineLevel="0" collapsed="false">
      <c r="A291" s="56" t="s">
        <v>254</v>
      </c>
      <c r="B291" s="57" t="s">
        <v>462</v>
      </c>
      <c r="C291" s="56" t="s">
        <v>131</v>
      </c>
      <c r="D291" s="56" t="s">
        <v>463</v>
      </c>
      <c r="E291" s="56" t="s">
        <v>257</v>
      </c>
      <c r="F291" s="56"/>
      <c r="G291" s="58" t="s">
        <v>26</v>
      </c>
      <c r="H291" s="59" t="n">
        <v>0.3</v>
      </c>
      <c r="I291" s="60" t="n">
        <v>16.7352</v>
      </c>
      <c r="J291" s="60" t="n">
        <v>5.02</v>
      </c>
    </row>
    <row r="292" customFormat="false" ht="35.25" hidden="false" customHeight="true" outlineLevel="0" collapsed="false">
      <c r="A292" s="56" t="s">
        <v>254</v>
      </c>
      <c r="B292" s="57" t="s">
        <v>464</v>
      </c>
      <c r="C292" s="56" t="s">
        <v>131</v>
      </c>
      <c r="D292" s="56" t="s">
        <v>132</v>
      </c>
      <c r="E292" s="56" t="s">
        <v>293</v>
      </c>
      <c r="F292" s="56"/>
      <c r="G292" s="58" t="s">
        <v>50</v>
      </c>
      <c r="H292" s="59" t="n">
        <v>1</v>
      </c>
      <c r="I292" s="60" t="n">
        <v>202.18</v>
      </c>
      <c r="J292" s="60" t="n">
        <v>202.18</v>
      </c>
    </row>
    <row r="293" customFormat="false" ht="36" hidden="false" customHeight="true" outlineLevel="0" collapsed="false">
      <c r="A293" s="61"/>
      <c r="B293" s="61"/>
      <c r="C293" s="61"/>
      <c r="D293" s="61"/>
      <c r="E293" s="61" t="s">
        <v>269</v>
      </c>
      <c r="F293" s="62" t="n">
        <v>5.1848743</v>
      </c>
      <c r="G293" s="61" t="s">
        <v>270</v>
      </c>
      <c r="H293" s="62" t="n">
        <v>5.94</v>
      </c>
      <c r="I293" s="61" t="s">
        <v>271</v>
      </c>
      <c r="J293" s="62" t="n">
        <v>11.12</v>
      </c>
    </row>
    <row r="294" customFormat="false" ht="12.8" hidden="false" customHeight="true" outlineLevel="0" collapsed="false">
      <c r="A294" s="61"/>
      <c r="B294" s="61"/>
      <c r="C294" s="61"/>
      <c r="D294" s="61"/>
      <c r="E294" s="61" t="s">
        <v>272</v>
      </c>
      <c r="F294" s="62" t="n">
        <v>53</v>
      </c>
      <c r="G294" s="61"/>
      <c r="H294" s="63" t="s">
        <v>273</v>
      </c>
      <c r="I294" s="63"/>
      <c r="J294" s="62" t="n">
        <v>266.3</v>
      </c>
    </row>
    <row r="295" customFormat="false" ht="12.8" hidden="false" customHeight="true" outlineLevel="0" collapsed="false">
      <c r="A295" s="29"/>
      <c r="B295" s="29"/>
      <c r="C295" s="29"/>
      <c r="D295" s="29"/>
      <c r="E295" s="29"/>
      <c r="F295" s="29"/>
      <c r="G295" s="29" t="s">
        <v>274</v>
      </c>
      <c r="H295" s="64" t="n">
        <v>1</v>
      </c>
      <c r="I295" s="29" t="s">
        <v>275</v>
      </c>
      <c r="J295" s="65" t="n">
        <v>266.3</v>
      </c>
    </row>
    <row r="296" customFormat="false" ht="18" hidden="false" customHeight="true" outlineLevel="0" collapsed="false">
      <c r="A296" s="43" t="s">
        <v>133</v>
      </c>
      <c r="B296" s="44" t="s">
        <v>10</v>
      </c>
      <c r="C296" s="43" t="s">
        <v>11</v>
      </c>
      <c r="D296" s="43" t="s">
        <v>12</v>
      </c>
      <c r="E296" s="43" t="s">
        <v>14</v>
      </c>
      <c r="F296" s="43"/>
      <c r="G296" s="45" t="s">
        <v>13</v>
      </c>
      <c r="H296" s="44" t="s">
        <v>15</v>
      </c>
      <c r="I296" s="44" t="s">
        <v>16</v>
      </c>
      <c r="J296" s="44" t="s">
        <v>18</v>
      </c>
    </row>
    <row r="297" customFormat="false" ht="18" hidden="false" customHeight="true" outlineLevel="0" collapsed="false">
      <c r="A297" s="46" t="s">
        <v>250</v>
      </c>
      <c r="B297" s="47" t="s">
        <v>52</v>
      </c>
      <c r="C297" s="46" t="s">
        <v>45</v>
      </c>
      <c r="D297" s="46" t="s">
        <v>53</v>
      </c>
      <c r="E297" s="46" t="n">
        <v>202</v>
      </c>
      <c r="F297" s="46"/>
      <c r="G297" s="48" t="s">
        <v>50</v>
      </c>
      <c r="H297" s="49" t="n">
        <v>1</v>
      </c>
      <c r="I297" s="50" t="n">
        <v>19.64</v>
      </c>
      <c r="J297" s="50" t="n">
        <v>19.64</v>
      </c>
    </row>
    <row r="298" customFormat="false" ht="24" hidden="false" customHeight="true" outlineLevel="0" collapsed="false">
      <c r="A298" s="51" t="s">
        <v>251</v>
      </c>
      <c r="B298" s="52" t="s">
        <v>218</v>
      </c>
      <c r="C298" s="51" t="s">
        <v>24</v>
      </c>
      <c r="D298" s="51" t="s">
        <v>219</v>
      </c>
      <c r="E298" s="51" t="s">
        <v>27</v>
      </c>
      <c r="F298" s="51"/>
      <c r="G298" s="53" t="s">
        <v>26</v>
      </c>
      <c r="H298" s="54" t="n">
        <v>0.207</v>
      </c>
      <c r="I298" s="55" t="n">
        <v>26.66</v>
      </c>
      <c r="J298" s="55" t="n">
        <v>5.51</v>
      </c>
    </row>
    <row r="299" customFormat="false" ht="24" hidden="false" customHeight="true" outlineLevel="0" collapsed="false">
      <c r="A299" s="56" t="s">
        <v>254</v>
      </c>
      <c r="B299" s="57" t="s">
        <v>318</v>
      </c>
      <c r="C299" s="56" t="s">
        <v>45</v>
      </c>
      <c r="D299" s="56" t="s">
        <v>53</v>
      </c>
      <c r="E299" s="56" t="s">
        <v>293</v>
      </c>
      <c r="F299" s="56"/>
      <c r="G299" s="58" t="s">
        <v>50</v>
      </c>
      <c r="H299" s="59" t="n">
        <v>1</v>
      </c>
      <c r="I299" s="60" t="n">
        <v>10.5</v>
      </c>
      <c r="J299" s="60" t="n">
        <v>10.5</v>
      </c>
    </row>
    <row r="300" customFormat="false" ht="24" hidden="false" customHeight="true" outlineLevel="0" collapsed="false">
      <c r="A300" s="56" t="s">
        <v>254</v>
      </c>
      <c r="B300" s="57" t="s">
        <v>316</v>
      </c>
      <c r="C300" s="56" t="s">
        <v>45</v>
      </c>
      <c r="D300" s="56" t="s">
        <v>317</v>
      </c>
      <c r="E300" s="56" t="s">
        <v>293</v>
      </c>
      <c r="F300" s="56"/>
      <c r="G300" s="58" t="s">
        <v>50</v>
      </c>
      <c r="H300" s="59" t="n">
        <v>0.13</v>
      </c>
      <c r="I300" s="60" t="n">
        <v>27.98</v>
      </c>
      <c r="J300" s="60" t="n">
        <v>3.63</v>
      </c>
    </row>
    <row r="301" customFormat="false" ht="24" hidden="false" customHeight="true" outlineLevel="0" collapsed="false">
      <c r="A301" s="61"/>
      <c r="B301" s="61"/>
      <c r="C301" s="61"/>
      <c r="D301" s="61"/>
      <c r="E301" s="61" t="s">
        <v>269</v>
      </c>
      <c r="F301" s="62" t="n">
        <v>1.82309880169721</v>
      </c>
      <c r="G301" s="61" t="s">
        <v>270</v>
      </c>
      <c r="H301" s="62" t="n">
        <v>2.09</v>
      </c>
      <c r="I301" s="61" t="s">
        <v>271</v>
      </c>
      <c r="J301" s="62" t="n">
        <v>3.91</v>
      </c>
    </row>
    <row r="302" customFormat="false" ht="12.8" hidden="false" customHeight="true" outlineLevel="0" collapsed="false">
      <c r="A302" s="61"/>
      <c r="B302" s="61"/>
      <c r="C302" s="61"/>
      <c r="D302" s="61"/>
      <c r="E302" s="61" t="s">
        <v>272</v>
      </c>
      <c r="F302" s="62" t="n">
        <v>4.88</v>
      </c>
      <c r="G302" s="61"/>
      <c r="H302" s="63" t="s">
        <v>273</v>
      </c>
      <c r="I302" s="63"/>
      <c r="J302" s="62" t="n">
        <v>24.52</v>
      </c>
    </row>
    <row r="303" customFormat="false" ht="12.8" hidden="false" customHeight="true" outlineLevel="0" collapsed="false">
      <c r="A303" s="29"/>
      <c r="B303" s="29"/>
      <c r="C303" s="29"/>
      <c r="D303" s="29"/>
      <c r="E303" s="29"/>
      <c r="F303" s="29"/>
      <c r="G303" s="29" t="s">
        <v>274</v>
      </c>
      <c r="H303" s="64" t="n">
        <v>314</v>
      </c>
      <c r="I303" s="29" t="s">
        <v>275</v>
      </c>
      <c r="J303" s="65" t="n">
        <v>7699.28</v>
      </c>
    </row>
    <row r="304" customFormat="false" ht="14.25" hidden="false" customHeight="true" outlineLevel="0" collapsed="false">
      <c r="A304" s="43" t="s">
        <v>135</v>
      </c>
      <c r="B304" s="44" t="s">
        <v>10</v>
      </c>
      <c r="C304" s="43" t="s">
        <v>11</v>
      </c>
      <c r="D304" s="43" t="s">
        <v>12</v>
      </c>
      <c r="E304" s="43" t="s">
        <v>14</v>
      </c>
      <c r="F304" s="43"/>
      <c r="G304" s="45" t="s">
        <v>13</v>
      </c>
      <c r="H304" s="44" t="s">
        <v>15</v>
      </c>
      <c r="I304" s="44" t="s">
        <v>16</v>
      </c>
      <c r="J304" s="44" t="s">
        <v>18</v>
      </c>
    </row>
    <row r="305" customFormat="false" ht="18" hidden="false" customHeight="true" outlineLevel="0" collapsed="false">
      <c r="A305" s="46" t="s">
        <v>250</v>
      </c>
      <c r="B305" s="47" t="s">
        <v>48</v>
      </c>
      <c r="C305" s="46" t="s">
        <v>45</v>
      </c>
      <c r="D305" s="46" t="s">
        <v>136</v>
      </c>
      <c r="E305" s="46" t="n">
        <v>202</v>
      </c>
      <c r="F305" s="46"/>
      <c r="G305" s="48" t="s">
        <v>50</v>
      </c>
      <c r="H305" s="49" t="n">
        <v>1</v>
      </c>
      <c r="I305" s="50" t="n">
        <v>24.14</v>
      </c>
      <c r="J305" s="50" t="n">
        <v>24.14</v>
      </c>
    </row>
    <row r="306" customFormat="false" ht="24" hidden="false" customHeight="true" outlineLevel="0" collapsed="false">
      <c r="A306" s="51" t="s">
        <v>251</v>
      </c>
      <c r="B306" s="52" t="s">
        <v>218</v>
      </c>
      <c r="C306" s="51" t="s">
        <v>24</v>
      </c>
      <c r="D306" s="51" t="s">
        <v>219</v>
      </c>
      <c r="E306" s="51" t="s">
        <v>27</v>
      </c>
      <c r="F306" s="51"/>
      <c r="G306" s="53" t="s">
        <v>26</v>
      </c>
      <c r="H306" s="54" t="n">
        <v>0.207</v>
      </c>
      <c r="I306" s="55" t="n">
        <v>26.66</v>
      </c>
      <c r="J306" s="55" t="n">
        <v>5.51</v>
      </c>
    </row>
    <row r="307" customFormat="false" ht="24" hidden="false" customHeight="true" outlineLevel="0" collapsed="false">
      <c r="A307" s="56" t="s">
        <v>254</v>
      </c>
      <c r="B307" s="57" t="s">
        <v>314</v>
      </c>
      <c r="C307" s="56" t="s">
        <v>45</v>
      </c>
      <c r="D307" s="56" t="s">
        <v>465</v>
      </c>
      <c r="E307" s="56" t="s">
        <v>293</v>
      </c>
      <c r="F307" s="56"/>
      <c r="G307" s="58" t="s">
        <v>50</v>
      </c>
      <c r="H307" s="59" t="n">
        <v>1</v>
      </c>
      <c r="I307" s="60" t="n">
        <v>15</v>
      </c>
      <c r="J307" s="60" t="n">
        <v>15</v>
      </c>
    </row>
    <row r="308" customFormat="false" ht="24" hidden="false" customHeight="true" outlineLevel="0" collapsed="false">
      <c r="A308" s="56" t="s">
        <v>254</v>
      </c>
      <c r="B308" s="57" t="s">
        <v>316</v>
      </c>
      <c r="C308" s="56" t="s">
        <v>45</v>
      </c>
      <c r="D308" s="56" t="s">
        <v>317</v>
      </c>
      <c r="E308" s="56" t="s">
        <v>293</v>
      </c>
      <c r="F308" s="56"/>
      <c r="G308" s="58" t="s">
        <v>50</v>
      </c>
      <c r="H308" s="59" t="n">
        <v>0.13</v>
      </c>
      <c r="I308" s="60" t="n">
        <v>27.98</v>
      </c>
      <c r="J308" s="60" t="n">
        <v>3.63</v>
      </c>
    </row>
    <row r="309" customFormat="false" ht="24" hidden="false" customHeight="true" outlineLevel="0" collapsed="false">
      <c r="A309" s="61"/>
      <c r="B309" s="61"/>
      <c r="C309" s="61"/>
      <c r="D309" s="61"/>
      <c r="E309" s="61" t="s">
        <v>269</v>
      </c>
      <c r="F309" s="62" t="n">
        <v>1.82309880169721</v>
      </c>
      <c r="G309" s="61" t="s">
        <v>270</v>
      </c>
      <c r="H309" s="62" t="n">
        <v>2.09</v>
      </c>
      <c r="I309" s="61" t="s">
        <v>271</v>
      </c>
      <c r="J309" s="62" t="n">
        <v>3.91</v>
      </c>
    </row>
    <row r="310" customFormat="false" ht="12.8" hidden="false" customHeight="true" outlineLevel="0" collapsed="false">
      <c r="A310" s="61"/>
      <c r="B310" s="61"/>
      <c r="C310" s="61"/>
      <c r="D310" s="61"/>
      <c r="E310" s="61" t="s">
        <v>272</v>
      </c>
      <c r="F310" s="62" t="n">
        <v>5.99</v>
      </c>
      <c r="G310" s="61"/>
      <c r="H310" s="63" t="s">
        <v>273</v>
      </c>
      <c r="I310" s="63"/>
      <c r="J310" s="62" t="n">
        <v>30.13</v>
      </c>
    </row>
    <row r="311" customFormat="false" ht="12.8" hidden="false" customHeight="true" outlineLevel="0" collapsed="false">
      <c r="A311" s="29"/>
      <c r="B311" s="29"/>
      <c r="C311" s="29"/>
      <c r="D311" s="29"/>
      <c r="E311" s="29"/>
      <c r="F311" s="29"/>
      <c r="G311" s="29" t="s">
        <v>274</v>
      </c>
      <c r="H311" s="64" t="n">
        <v>127</v>
      </c>
      <c r="I311" s="29" t="s">
        <v>275</v>
      </c>
      <c r="J311" s="65" t="n">
        <v>3826.51</v>
      </c>
    </row>
    <row r="312" customFormat="false" ht="14.25" hidden="false" customHeight="true" outlineLevel="0" collapsed="false">
      <c r="A312" s="43" t="s">
        <v>137</v>
      </c>
      <c r="B312" s="44" t="s">
        <v>10</v>
      </c>
      <c r="C312" s="43" t="s">
        <v>11</v>
      </c>
      <c r="D312" s="43" t="s">
        <v>12</v>
      </c>
      <c r="E312" s="43" t="s">
        <v>14</v>
      </c>
      <c r="F312" s="43"/>
      <c r="G312" s="45" t="s">
        <v>13</v>
      </c>
      <c r="H312" s="44" t="s">
        <v>15</v>
      </c>
      <c r="I312" s="44" t="s">
        <v>16</v>
      </c>
      <c r="J312" s="44" t="s">
        <v>18</v>
      </c>
    </row>
    <row r="313" customFormat="false" ht="24" hidden="false" customHeight="true" outlineLevel="0" collapsed="false">
      <c r="A313" s="46" t="s">
        <v>250</v>
      </c>
      <c r="B313" s="47" t="s">
        <v>138</v>
      </c>
      <c r="C313" s="46" t="s">
        <v>139</v>
      </c>
      <c r="D313" s="46" t="s">
        <v>140</v>
      </c>
      <c r="E313" s="46" t="s">
        <v>27</v>
      </c>
      <c r="F313" s="46"/>
      <c r="G313" s="48" t="s">
        <v>141</v>
      </c>
      <c r="H313" s="49" t="n">
        <v>1</v>
      </c>
      <c r="I313" s="50" t="n">
        <v>42.88</v>
      </c>
      <c r="J313" s="50" t="n">
        <v>42.88</v>
      </c>
    </row>
    <row r="314" customFormat="false" ht="24" hidden="false" customHeight="true" outlineLevel="0" collapsed="false">
      <c r="A314" s="51" t="s">
        <v>251</v>
      </c>
      <c r="B314" s="52" t="s">
        <v>466</v>
      </c>
      <c r="C314" s="51" t="s">
        <v>24</v>
      </c>
      <c r="D314" s="51" t="s">
        <v>467</v>
      </c>
      <c r="E314" s="51" t="s">
        <v>27</v>
      </c>
      <c r="F314" s="51"/>
      <c r="G314" s="53" t="s">
        <v>26</v>
      </c>
      <c r="H314" s="54" t="n">
        <v>0.25</v>
      </c>
      <c r="I314" s="55" t="n">
        <v>19.53</v>
      </c>
      <c r="J314" s="55" t="n">
        <v>4.88</v>
      </c>
    </row>
    <row r="315" customFormat="false" ht="24" hidden="false" customHeight="true" outlineLevel="0" collapsed="false">
      <c r="A315" s="56" t="s">
        <v>254</v>
      </c>
      <c r="B315" s="57" t="s">
        <v>468</v>
      </c>
      <c r="C315" s="56" t="s">
        <v>139</v>
      </c>
      <c r="D315" s="56" t="s">
        <v>469</v>
      </c>
      <c r="E315" s="56" t="s">
        <v>293</v>
      </c>
      <c r="F315" s="56"/>
      <c r="G315" s="58" t="s">
        <v>141</v>
      </c>
      <c r="H315" s="59" t="n">
        <v>1</v>
      </c>
      <c r="I315" s="60" t="n">
        <v>38</v>
      </c>
      <c r="J315" s="60" t="n">
        <v>38</v>
      </c>
    </row>
    <row r="316" customFormat="false" ht="24" hidden="false" customHeight="true" outlineLevel="0" collapsed="false">
      <c r="A316" s="61"/>
      <c r="B316" s="61"/>
      <c r="C316" s="61"/>
      <c r="D316" s="61"/>
      <c r="E316" s="61" t="s">
        <v>269</v>
      </c>
      <c r="F316" s="62" t="n">
        <v>1.3894717</v>
      </c>
      <c r="G316" s="61" t="s">
        <v>270</v>
      </c>
      <c r="H316" s="62" t="n">
        <v>1.59</v>
      </c>
      <c r="I316" s="61" t="s">
        <v>271</v>
      </c>
      <c r="J316" s="62" t="n">
        <v>2.98</v>
      </c>
    </row>
    <row r="317" customFormat="false" ht="12.8" hidden="false" customHeight="true" outlineLevel="0" collapsed="false">
      <c r="A317" s="61"/>
      <c r="B317" s="61"/>
      <c r="C317" s="61"/>
      <c r="D317" s="61"/>
      <c r="E317" s="61" t="s">
        <v>272</v>
      </c>
      <c r="F317" s="62" t="n">
        <v>10.65</v>
      </c>
      <c r="G317" s="61"/>
      <c r="H317" s="63" t="s">
        <v>273</v>
      </c>
      <c r="I317" s="63"/>
      <c r="J317" s="62" t="n">
        <v>53.53</v>
      </c>
    </row>
    <row r="318" customFormat="false" ht="12.8" hidden="false" customHeight="true" outlineLevel="0" collapsed="false">
      <c r="A318" s="29"/>
      <c r="B318" s="29"/>
      <c r="C318" s="29"/>
      <c r="D318" s="29"/>
      <c r="E318" s="29"/>
      <c r="F318" s="29"/>
      <c r="G318" s="29" t="s">
        <v>274</v>
      </c>
      <c r="H318" s="64" t="n">
        <v>2</v>
      </c>
      <c r="I318" s="29" t="s">
        <v>275</v>
      </c>
      <c r="J318" s="65" t="n">
        <v>107.06</v>
      </c>
    </row>
    <row r="319" customFormat="false" ht="14.25" hidden="false" customHeight="true" outlineLevel="0" collapsed="false">
      <c r="A319" s="43" t="s">
        <v>142</v>
      </c>
      <c r="B319" s="44" t="s">
        <v>10</v>
      </c>
      <c r="C319" s="43" t="s">
        <v>11</v>
      </c>
      <c r="D319" s="43" t="s">
        <v>12</v>
      </c>
      <c r="E319" s="43" t="s">
        <v>14</v>
      </c>
      <c r="F319" s="43"/>
      <c r="G319" s="45" t="s">
        <v>13</v>
      </c>
      <c r="H319" s="44" t="s">
        <v>15</v>
      </c>
      <c r="I319" s="44" t="s">
        <v>16</v>
      </c>
      <c r="J319" s="44" t="s">
        <v>18</v>
      </c>
    </row>
    <row r="320" customFormat="false" ht="24" hidden="false" customHeight="true" outlineLevel="0" collapsed="false">
      <c r="A320" s="46" t="s">
        <v>250</v>
      </c>
      <c r="B320" s="47" t="s">
        <v>143</v>
      </c>
      <c r="C320" s="46" t="s">
        <v>139</v>
      </c>
      <c r="D320" s="46" t="s">
        <v>144</v>
      </c>
      <c r="E320" s="46" t="s">
        <v>27</v>
      </c>
      <c r="F320" s="46"/>
      <c r="G320" s="48" t="s">
        <v>141</v>
      </c>
      <c r="H320" s="49" t="n">
        <v>1</v>
      </c>
      <c r="I320" s="50" t="n">
        <v>43.88</v>
      </c>
      <c r="J320" s="50" t="n">
        <v>43.88</v>
      </c>
    </row>
    <row r="321" customFormat="false" ht="24" hidden="false" customHeight="true" outlineLevel="0" collapsed="false">
      <c r="A321" s="51" t="s">
        <v>251</v>
      </c>
      <c r="B321" s="52" t="s">
        <v>466</v>
      </c>
      <c r="C321" s="51" t="s">
        <v>24</v>
      </c>
      <c r="D321" s="51" t="s">
        <v>467</v>
      </c>
      <c r="E321" s="51" t="s">
        <v>27</v>
      </c>
      <c r="F321" s="51"/>
      <c r="G321" s="53" t="s">
        <v>26</v>
      </c>
      <c r="H321" s="54" t="n">
        <v>0.25</v>
      </c>
      <c r="I321" s="55" t="n">
        <v>19.53</v>
      </c>
      <c r="J321" s="55" t="n">
        <v>4.88</v>
      </c>
    </row>
    <row r="322" customFormat="false" ht="24" hidden="false" customHeight="true" outlineLevel="0" collapsed="false">
      <c r="A322" s="56" t="s">
        <v>254</v>
      </c>
      <c r="B322" s="57" t="s">
        <v>138</v>
      </c>
      <c r="C322" s="56" t="s">
        <v>139</v>
      </c>
      <c r="D322" s="56" t="s">
        <v>470</v>
      </c>
      <c r="E322" s="56" t="s">
        <v>293</v>
      </c>
      <c r="F322" s="56"/>
      <c r="G322" s="58" t="s">
        <v>141</v>
      </c>
      <c r="H322" s="59" t="n">
        <v>1</v>
      </c>
      <c r="I322" s="60" t="n">
        <v>39</v>
      </c>
      <c r="J322" s="60" t="n">
        <v>39</v>
      </c>
    </row>
    <row r="323" customFormat="false" ht="24" hidden="false" customHeight="true" outlineLevel="0" collapsed="false">
      <c r="A323" s="61"/>
      <c r="B323" s="61"/>
      <c r="C323" s="61"/>
      <c r="D323" s="61"/>
      <c r="E323" s="61" t="s">
        <v>269</v>
      </c>
      <c r="F323" s="62" t="n">
        <v>1.3894717</v>
      </c>
      <c r="G323" s="61" t="s">
        <v>270</v>
      </c>
      <c r="H323" s="62" t="n">
        <v>1.59</v>
      </c>
      <c r="I323" s="61" t="s">
        <v>271</v>
      </c>
      <c r="J323" s="62" t="n">
        <v>2.98</v>
      </c>
    </row>
    <row r="324" customFormat="false" ht="12.8" hidden="false" customHeight="true" outlineLevel="0" collapsed="false">
      <c r="A324" s="61"/>
      <c r="B324" s="61"/>
      <c r="C324" s="61"/>
      <c r="D324" s="61"/>
      <c r="E324" s="61" t="s">
        <v>272</v>
      </c>
      <c r="F324" s="62" t="n">
        <v>10.9</v>
      </c>
      <c r="G324" s="61"/>
      <c r="H324" s="63" t="s">
        <v>273</v>
      </c>
      <c r="I324" s="63"/>
      <c r="J324" s="62" t="n">
        <v>54.78</v>
      </c>
    </row>
    <row r="325" customFormat="false" ht="24" hidden="false" customHeight="false" outlineLevel="0" collapsed="false">
      <c r="A325" s="29"/>
      <c r="B325" s="29"/>
      <c r="C325" s="29"/>
      <c r="D325" s="29"/>
      <c r="E325" s="29"/>
      <c r="F325" s="29"/>
      <c r="G325" s="29" t="s">
        <v>274</v>
      </c>
      <c r="H325" s="64" t="n">
        <v>2</v>
      </c>
      <c r="I325" s="29" t="s">
        <v>275</v>
      </c>
      <c r="J325" s="65" t="n">
        <v>109.56</v>
      </c>
    </row>
    <row r="326" s="42" customFormat="true" ht="14.25" hidden="false" customHeight="false" outlineLevel="0" collapsed="false">
      <c r="A326" s="39" t="s">
        <v>145</v>
      </c>
      <c r="B326" s="39"/>
      <c r="C326" s="39"/>
      <c r="D326" s="39" t="s">
        <v>146</v>
      </c>
      <c r="E326" s="39"/>
      <c r="F326" s="39"/>
      <c r="G326" s="39"/>
      <c r="H326" s="40"/>
      <c r="I326" s="39"/>
      <c r="J326" s="41" t="n">
        <v>169825.63</v>
      </c>
    </row>
    <row r="327" customFormat="false" ht="14.25" hidden="false" customHeight="true" outlineLevel="0" collapsed="false">
      <c r="A327" s="43" t="s">
        <v>147</v>
      </c>
      <c r="B327" s="44" t="s">
        <v>10</v>
      </c>
      <c r="C327" s="43" t="s">
        <v>11</v>
      </c>
      <c r="D327" s="43" t="s">
        <v>12</v>
      </c>
      <c r="E327" s="43" t="s">
        <v>14</v>
      </c>
      <c r="F327" s="43"/>
      <c r="G327" s="45" t="s">
        <v>13</v>
      </c>
      <c r="H327" s="44" t="s">
        <v>15</v>
      </c>
      <c r="I327" s="44" t="s">
        <v>16</v>
      </c>
      <c r="J327" s="44" t="s">
        <v>18</v>
      </c>
    </row>
    <row r="328" customFormat="false" ht="46.5" hidden="false" customHeight="true" outlineLevel="0" collapsed="false">
      <c r="A328" s="46" t="s">
        <v>250</v>
      </c>
      <c r="B328" s="47" t="s">
        <v>65</v>
      </c>
      <c r="C328" s="46" t="s">
        <v>24</v>
      </c>
      <c r="D328" s="46" t="s">
        <v>66</v>
      </c>
      <c r="E328" s="46" t="s">
        <v>60</v>
      </c>
      <c r="F328" s="46"/>
      <c r="G328" s="48" t="s">
        <v>34</v>
      </c>
      <c r="H328" s="49" t="n">
        <v>1</v>
      </c>
      <c r="I328" s="50" t="n">
        <v>107.07</v>
      </c>
      <c r="J328" s="50" t="n">
        <v>107.07</v>
      </c>
    </row>
    <row r="329" customFormat="false" ht="24" hidden="false" customHeight="true" outlineLevel="0" collapsed="false">
      <c r="A329" s="51" t="s">
        <v>251</v>
      </c>
      <c r="B329" s="52" t="s">
        <v>330</v>
      </c>
      <c r="C329" s="51" t="s">
        <v>24</v>
      </c>
      <c r="D329" s="51" t="s">
        <v>331</v>
      </c>
      <c r="E329" s="51" t="s">
        <v>27</v>
      </c>
      <c r="F329" s="51"/>
      <c r="G329" s="53" t="s">
        <v>41</v>
      </c>
      <c r="H329" s="54" t="n">
        <v>0.0182</v>
      </c>
      <c r="I329" s="55" t="n">
        <v>558.27</v>
      </c>
      <c r="J329" s="55" t="n">
        <v>10.16</v>
      </c>
    </row>
    <row r="330" customFormat="false" ht="24" hidden="false" customHeight="true" outlineLevel="0" collapsed="false">
      <c r="A330" s="51" t="s">
        <v>251</v>
      </c>
      <c r="B330" s="52" t="s">
        <v>289</v>
      </c>
      <c r="C330" s="51" t="s">
        <v>24</v>
      </c>
      <c r="D330" s="51" t="s">
        <v>290</v>
      </c>
      <c r="E330" s="51" t="s">
        <v>27</v>
      </c>
      <c r="F330" s="51"/>
      <c r="G330" s="53" t="s">
        <v>26</v>
      </c>
      <c r="H330" s="54" t="n">
        <v>0.73</v>
      </c>
      <c r="I330" s="55" t="n">
        <v>19.62</v>
      </c>
      <c r="J330" s="55" t="n">
        <v>14.32</v>
      </c>
    </row>
    <row r="331" customFormat="false" ht="24" hidden="false" customHeight="true" outlineLevel="0" collapsed="false">
      <c r="A331" s="51" t="s">
        <v>251</v>
      </c>
      <c r="B331" s="52" t="s">
        <v>218</v>
      </c>
      <c r="C331" s="51" t="s">
        <v>24</v>
      </c>
      <c r="D331" s="51" t="s">
        <v>219</v>
      </c>
      <c r="E331" s="51" t="s">
        <v>27</v>
      </c>
      <c r="F331" s="51"/>
      <c r="G331" s="53" t="s">
        <v>26</v>
      </c>
      <c r="H331" s="54" t="n">
        <v>0.97</v>
      </c>
      <c r="I331" s="55" t="n">
        <v>26.66</v>
      </c>
      <c r="J331" s="55" t="n">
        <v>25.86</v>
      </c>
    </row>
    <row r="332" customFormat="false" ht="24" hidden="false" customHeight="true" outlineLevel="0" collapsed="false">
      <c r="A332" s="56" t="s">
        <v>254</v>
      </c>
      <c r="B332" s="57" t="s">
        <v>332</v>
      </c>
      <c r="C332" s="56" t="s">
        <v>24</v>
      </c>
      <c r="D332" s="56" t="s">
        <v>333</v>
      </c>
      <c r="E332" s="56" t="s">
        <v>293</v>
      </c>
      <c r="F332" s="56"/>
      <c r="G332" s="58" t="s">
        <v>50</v>
      </c>
      <c r="H332" s="59" t="n">
        <v>15.43</v>
      </c>
      <c r="I332" s="60" t="n">
        <v>3.14</v>
      </c>
      <c r="J332" s="60" t="n">
        <v>48.45</v>
      </c>
    </row>
    <row r="333" customFormat="false" ht="24" hidden="false" customHeight="true" outlineLevel="0" collapsed="false">
      <c r="A333" s="56" t="s">
        <v>254</v>
      </c>
      <c r="B333" s="57" t="s">
        <v>334</v>
      </c>
      <c r="C333" s="56" t="s">
        <v>24</v>
      </c>
      <c r="D333" s="56" t="s">
        <v>335</v>
      </c>
      <c r="E333" s="56" t="s">
        <v>293</v>
      </c>
      <c r="F333" s="56"/>
      <c r="G333" s="58" t="s">
        <v>50</v>
      </c>
      <c r="H333" s="59" t="n">
        <v>1.29</v>
      </c>
      <c r="I333" s="60" t="n">
        <v>3.65</v>
      </c>
      <c r="J333" s="60" t="n">
        <v>4.7</v>
      </c>
    </row>
    <row r="334" customFormat="false" ht="24" hidden="false" customHeight="true" outlineLevel="0" collapsed="false">
      <c r="A334" s="56" t="s">
        <v>254</v>
      </c>
      <c r="B334" s="57" t="s">
        <v>336</v>
      </c>
      <c r="C334" s="56" t="s">
        <v>24</v>
      </c>
      <c r="D334" s="56" t="s">
        <v>337</v>
      </c>
      <c r="E334" s="56" t="s">
        <v>293</v>
      </c>
      <c r="F334" s="56"/>
      <c r="G334" s="58" t="s">
        <v>50</v>
      </c>
      <c r="H334" s="59" t="n">
        <v>0.7</v>
      </c>
      <c r="I334" s="60" t="n">
        <v>1.84</v>
      </c>
      <c r="J334" s="60" t="n">
        <v>1.28</v>
      </c>
    </row>
    <row r="335" customFormat="false" ht="24" hidden="false" customHeight="true" outlineLevel="0" collapsed="false">
      <c r="A335" s="56" t="s">
        <v>254</v>
      </c>
      <c r="B335" s="57" t="s">
        <v>338</v>
      </c>
      <c r="C335" s="56" t="s">
        <v>24</v>
      </c>
      <c r="D335" s="56" t="s">
        <v>339</v>
      </c>
      <c r="E335" s="56" t="s">
        <v>293</v>
      </c>
      <c r="F335" s="56"/>
      <c r="G335" s="58" t="s">
        <v>87</v>
      </c>
      <c r="H335" s="59" t="n">
        <v>0.395</v>
      </c>
      <c r="I335" s="60" t="n">
        <v>5.83</v>
      </c>
      <c r="J335" s="60" t="n">
        <v>2.3</v>
      </c>
    </row>
    <row r="336" customFormat="false" ht="36" hidden="false" customHeight="true" outlineLevel="0" collapsed="false">
      <c r="A336" s="61"/>
      <c r="B336" s="61"/>
      <c r="C336" s="61"/>
      <c r="D336" s="61"/>
      <c r="E336" s="61" t="s">
        <v>269</v>
      </c>
      <c r="F336" s="62" t="n">
        <v>13.2652585443186</v>
      </c>
      <c r="G336" s="61" t="s">
        <v>270</v>
      </c>
      <c r="H336" s="62" t="n">
        <v>15.18</v>
      </c>
      <c r="I336" s="61" t="s">
        <v>271</v>
      </c>
      <c r="J336" s="62" t="n">
        <v>28.45</v>
      </c>
    </row>
    <row r="337" customFormat="false" ht="12.8" hidden="false" customHeight="true" outlineLevel="0" collapsed="false">
      <c r="A337" s="61"/>
      <c r="B337" s="61"/>
      <c r="C337" s="61"/>
      <c r="D337" s="61"/>
      <c r="E337" s="61" t="s">
        <v>272</v>
      </c>
      <c r="F337" s="62" t="n">
        <v>26.6</v>
      </c>
      <c r="G337" s="61"/>
      <c r="H337" s="63" t="s">
        <v>273</v>
      </c>
      <c r="I337" s="63"/>
      <c r="J337" s="62" t="n">
        <v>133.67</v>
      </c>
    </row>
    <row r="338" customFormat="false" ht="12.8" hidden="false" customHeight="true" outlineLevel="0" collapsed="false">
      <c r="A338" s="29"/>
      <c r="B338" s="29"/>
      <c r="C338" s="29"/>
      <c r="D338" s="29"/>
      <c r="E338" s="29"/>
      <c r="F338" s="29"/>
      <c r="G338" s="29" t="s">
        <v>274</v>
      </c>
      <c r="H338" s="64" t="n">
        <v>230</v>
      </c>
      <c r="I338" s="29" t="s">
        <v>275</v>
      </c>
      <c r="J338" s="65" t="n">
        <v>30744.1</v>
      </c>
    </row>
    <row r="339" customFormat="false" ht="14.25" hidden="false" customHeight="true" outlineLevel="0" collapsed="false">
      <c r="A339" s="43" t="s">
        <v>148</v>
      </c>
      <c r="B339" s="44" t="s">
        <v>10</v>
      </c>
      <c r="C339" s="43" t="s">
        <v>11</v>
      </c>
      <c r="D339" s="43" t="s">
        <v>12</v>
      </c>
      <c r="E339" s="43" t="s">
        <v>14</v>
      </c>
      <c r="F339" s="43"/>
      <c r="G339" s="45" t="s">
        <v>13</v>
      </c>
      <c r="H339" s="44" t="s">
        <v>15</v>
      </c>
      <c r="I339" s="44" t="s">
        <v>16</v>
      </c>
      <c r="J339" s="44" t="s">
        <v>18</v>
      </c>
    </row>
    <row r="340" customFormat="false" ht="24" hidden="false" customHeight="true" outlineLevel="0" collapsed="false">
      <c r="A340" s="46" t="s">
        <v>250</v>
      </c>
      <c r="B340" s="47" t="s">
        <v>68</v>
      </c>
      <c r="C340" s="46" t="s">
        <v>24</v>
      </c>
      <c r="D340" s="46" t="s">
        <v>69</v>
      </c>
      <c r="E340" s="46" t="s">
        <v>101</v>
      </c>
      <c r="F340" s="46"/>
      <c r="G340" s="48" t="s">
        <v>34</v>
      </c>
      <c r="H340" s="49" t="n">
        <v>1</v>
      </c>
      <c r="I340" s="50" t="n">
        <v>327.14</v>
      </c>
      <c r="J340" s="50" t="n">
        <v>327.14</v>
      </c>
    </row>
    <row r="341" customFormat="false" ht="24" hidden="false" customHeight="true" outlineLevel="0" collapsed="false">
      <c r="A341" s="51" t="s">
        <v>251</v>
      </c>
      <c r="B341" s="52" t="s">
        <v>340</v>
      </c>
      <c r="C341" s="51" t="s">
        <v>24</v>
      </c>
      <c r="D341" s="51" t="s">
        <v>341</v>
      </c>
      <c r="E341" s="51" t="s">
        <v>27</v>
      </c>
      <c r="F341" s="51"/>
      <c r="G341" s="53" t="s">
        <v>41</v>
      </c>
      <c r="H341" s="54" t="n">
        <v>0.021</v>
      </c>
      <c r="I341" s="55" t="n">
        <v>636.83</v>
      </c>
      <c r="J341" s="55" t="n">
        <v>13.37</v>
      </c>
    </row>
    <row r="342" customFormat="false" ht="24" hidden="false" customHeight="true" outlineLevel="0" collapsed="false">
      <c r="A342" s="51" t="s">
        <v>251</v>
      </c>
      <c r="B342" s="52" t="s">
        <v>218</v>
      </c>
      <c r="C342" s="51" t="s">
        <v>24</v>
      </c>
      <c r="D342" s="51" t="s">
        <v>219</v>
      </c>
      <c r="E342" s="51" t="s">
        <v>27</v>
      </c>
      <c r="F342" s="51"/>
      <c r="G342" s="53" t="s">
        <v>26</v>
      </c>
      <c r="H342" s="54" t="n">
        <v>3.397</v>
      </c>
      <c r="I342" s="55" t="n">
        <v>26.66</v>
      </c>
      <c r="J342" s="55" t="n">
        <v>90.56</v>
      </c>
    </row>
    <row r="343" customFormat="false" ht="24" hidden="false" customHeight="true" outlineLevel="0" collapsed="false">
      <c r="A343" s="51" t="s">
        <v>251</v>
      </c>
      <c r="B343" s="52" t="s">
        <v>289</v>
      </c>
      <c r="C343" s="51" t="s">
        <v>24</v>
      </c>
      <c r="D343" s="51" t="s">
        <v>290</v>
      </c>
      <c r="E343" s="51" t="s">
        <v>27</v>
      </c>
      <c r="F343" s="51"/>
      <c r="G343" s="53" t="s">
        <v>26</v>
      </c>
      <c r="H343" s="54" t="n">
        <v>1.699</v>
      </c>
      <c r="I343" s="55" t="n">
        <v>19.62</v>
      </c>
      <c r="J343" s="55" t="n">
        <v>33.33</v>
      </c>
    </row>
    <row r="344" customFormat="false" ht="24" hidden="false" customHeight="true" outlineLevel="0" collapsed="false">
      <c r="A344" s="56" t="s">
        <v>254</v>
      </c>
      <c r="B344" s="57" t="s">
        <v>342</v>
      </c>
      <c r="C344" s="56" t="s">
        <v>24</v>
      </c>
      <c r="D344" s="56" t="s">
        <v>343</v>
      </c>
      <c r="E344" s="56" t="s">
        <v>293</v>
      </c>
      <c r="F344" s="56"/>
      <c r="G344" s="58" t="s">
        <v>34</v>
      </c>
      <c r="H344" s="59" t="n">
        <v>1.0001</v>
      </c>
      <c r="I344" s="60" t="n">
        <v>189.87</v>
      </c>
      <c r="J344" s="60" t="n">
        <v>189.88</v>
      </c>
    </row>
    <row r="345" customFormat="false" ht="36" hidden="false" customHeight="true" outlineLevel="0" collapsed="false">
      <c r="A345" s="61"/>
      <c r="B345" s="61"/>
      <c r="C345" s="61"/>
      <c r="D345" s="61"/>
      <c r="E345" s="61" t="s">
        <v>269</v>
      </c>
      <c r="F345" s="62" t="n">
        <v>40.4998368070126</v>
      </c>
      <c r="G345" s="61" t="s">
        <v>270</v>
      </c>
      <c r="H345" s="62" t="n">
        <v>46.36</v>
      </c>
      <c r="I345" s="61" t="s">
        <v>271</v>
      </c>
      <c r="J345" s="62" t="n">
        <v>86.86</v>
      </c>
    </row>
    <row r="346" customFormat="false" ht="12.8" hidden="false" customHeight="true" outlineLevel="0" collapsed="false">
      <c r="A346" s="61"/>
      <c r="B346" s="61"/>
      <c r="C346" s="61"/>
      <c r="D346" s="61"/>
      <c r="E346" s="61" t="s">
        <v>272</v>
      </c>
      <c r="F346" s="62" t="n">
        <v>81.29</v>
      </c>
      <c r="G346" s="61"/>
      <c r="H346" s="63" t="s">
        <v>273</v>
      </c>
      <c r="I346" s="63"/>
      <c r="J346" s="62" t="n">
        <v>408.43</v>
      </c>
    </row>
    <row r="347" customFormat="false" ht="12.8" hidden="false" customHeight="true" outlineLevel="0" collapsed="false">
      <c r="A347" s="29"/>
      <c r="B347" s="29"/>
      <c r="C347" s="29"/>
      <c r="D347" s="29"/>
      <c r="E347" s="29"/>
      <c r="F347" s="29"/>
      <c r="G347" s="29" t="s">
        <v>274</v>
      </c>
      <c r="H347" s="64" t="n">
        <v>19</v>
      </c>
      <c r="I347" s="29" t="s">
        <v>275</v>
      </c>
      <c r="J347" s="65" t="n">
        <v>7760.17</v>
      </c>
    </row>
    <row r="348" customFormat="false" ht="14.25" hidden="false" customHeight="true" outlineLevel="0" collapsed="false">
      <c r="A348" s="43" t="s">
        <v>149</v>
      </c>
      <c r="B348" s="44" t="s">
        <v>10</v>
      </c>
      <c r="C348" s="43" t="s">
        <v>11</v>
      </c>
      <c r="D348" s="43" t="s">
        <v>12</v>
      </c>
      <c r="E348" s="43" t="s">
        <v>14</v>
      </c>
      <c r="F348" s="43"/>
      <c r="G348" s="45" t="s">
        <v>13</v>
      </c>
      <c r="H348" s="44" t="s">
        <v>15</v>
      </c>
      <c r="I348" s="44" t="s">
        <v>16</v>
      </c>
      <c r="J348" s="44" t="s">
        <v>18</v>
      </c>
    </row>
    <row r="349" customFormat="false" ht="46.5" hidden="false" customHeight="true" outlineLevel="0" collapsed="false">
      <c r="A349" s="46" t="s">
        <v>250</v>
      </c>
      <c r="B349" s="47" t="s">
        <v>72</v>
      </c>
      <c r="C349" s="46" t="s">
        <v>24</v>
      </c>
      <c r="D349" s="46" t="s">
        <v>73</v>
      </c>
      <c r="E349" s="46" t="s">
        <v>74</v>
      </c>
      <c r="F349" s="46"/>
      <c r="G349" s="48" t="s">
        <v>34</v>
      </c>
      <c r="H349" s="49" t="n">
        <v>1</v>
      </c>
      <c r="I349" s="50" t="n">
        <v>60.6</v>
      </c>
      <c r="J349" s="50" t="n">
        <v>60.6</v>
      </c>
    </row>
    <row r="350" customFormat="false" ht="24" hidden="false" customHeight="true" outlineLevel="0" collapsed="false">
      <c r="A350" s="51" t="s">
        <v>251</v>
      </c>
      <c r="B350" s="52" t="s">
        <v>344</v>
      </c>
      <c r="C350" s="51" t="s">
        <v>24</v>
      </c>
      <c r="D350" s="51" t="s">
        <v>345</v>
      </c>
      <c r="E350" s="51" t="s">
        <v>303</v>
      </c>
      <c r="F350" s="51"/>
      <c r="G350" s="53" t="s">
        <v>304</v>
      </c>
      <c r="H350" s="54" t="n">
        <v>0.0068</v>
      </c>
      <c r="I350" s="55" t="n">
        <v>29.65</v>
      </c>
      <c r="J350" s="55" t="n">
        <v>0.2</v>
      </c>
    </row>
    <row r="351" customFormat="false" ht="24" hidden="false" customHeight="true" outlineLevel="0" collapsed="false">
      <c r="A351" s="51" t="s">
        <v>251</v>
      </c>
      <c r="B351" s="52" t="s">
        <v>346</v>
      </c>
      <c r="C351" s="51" t="s">
        <v>24</v>
      </c>
      <c r="D351" s="51" t="s">
        <v>347</v>
      </c>
      <c r="E351" s="51" t="s">
        <v>303</v>
      </c>
      <c r="F351" s="51"/>
      <c r="G351" s="53" t="s">
        <v>307</v>
      </c>
      <c r="H351" s="54" t="n">
        <v>0.0094</v>
      </c>
      <c r="I351" s="55" t="n">
        <v>28.69</v>
      </c>
      <c r="J351" s="55" t="n">
        <v>0.26</v>
      </c>
    </row>
    <row r="352" customFormat="false" ht="24" hidden="false" customHeight="true" outlineLevel="0" collapsed="false">
      <c r="A352" s="51" t="s">
        <v>251</v>
      </c>
      <c r="B352" s="52" t="s">
        <v>289</v>
      </c>
      <c r="C352" s="51" t="s">
        <v>24</v>
      </c>
      <c r="D352" s="51" t="s">
        <v>290</v>
      </c>
      <c r="E352" s="51" t="s">
        <v>27</v>
      </c>
      <c r="F352" s="51"/>
      <c r="G352" s="53" t="s">
        <v>26</v>
      </c>
      <c r="H352" s="54" t="n">
        <v>0.106</v>
      </c>
      <c r="I352" s="55" t="n">
        <v>19.62</v>
      </c>
      <c r="J352" s="55" t="n">
        <v>2.07</v>
      </c>
    </row>
    <row r="353" customFormat="false" ht="24" hidden="false" customHeight="true" outlineLevel="0" collapsed="false">
      <c r="A353" s="51" t="s">
        <v>251</v>
      </c>
      <c r="B353" s="52" t="s">
        <v>348</v>
      </c>
      <c r="C353" s="51" t="s">
        <v>24</v>
      </c>
      <c r="D353" s="51" t="s">
        <v>349</v>
      </c>
      <c r="E353" s="51" t="s">
        <v>27</v>
      </c>
      <c r="F353" s="51"/>
      <c r="G353" s="53" t="s">
        <v>26</v>
      </c>
      <c r="H353" s="54" t="n">
        <v>0.213</v>
      </c>
      <c r="I353" s="55" t="n">
        <v>35.19</v>
      </c>
      <c r="J353" s="55" t="n">
        <v>7.49</v>
      </c>
    </row>
    <row r="354" customFormat="false" ht="24" hidden="false" customHeight="true" outlineLevel="0" collapsed="false">
      <c r="A354" s="56" t="s">
        <v>254</v>
      </c>
      <c r="B354" s="57" t="s">
        <v>350</v>
      </c>
      <c r="C354" s="56" t="s">
        <v>24</v>
      </c>
      <c r="D354" s="56" t="s">
        <v>351</v>
      </c>
      <c r="E354" s="56" t="s">
        <v>293</v>
      </c>
      <c r="F354" s="56"/>
      <c r="G354" s="58" t="s">
        <v>352</v>
      </c>
      <c r="H354" s="59" t="n">
        <v>0.007</v>
      </c>
      <c r="I354" s="60" t="n">
        <v>232.18</v>
      </c>
      <c r="J354" s="60" t="n">
        <v>1.62</v>
      </c>
    </row>
    <row r="355" customFormat="false" ht="24" hidden="false" customHeight="true" outlineLevel="0" collapsed="false">
      <c r="A355" s="56" t="s">
        <v>254</v>
      </c>
      <c r="B355" s="57" t="s">
        <v>353</v>
      </c>
      <c r="C355" s="56" t="s">
        <v>24</v>
      </c>
      <c r="D355" s="56" t="s">
        <v>354</v>
      </c>
      <c r="E355" s="56" t="s">
        <v>293</v>
      </c>
      <c r="F355" s="56"/>
      <c r="G355" s="58" t="s">
        <v>298</v>
      </c>
      <c r="H355" s="59" t="n">
        <v>4.333</v>
      </c>
      <c r="I355" s="60" t="n">
        <v>11.3</v>
      </c>
      <c r="J355" s="60" t="n">
        <v>48.96</v>
      </c>
    </row>
    <row r="356" customFormat="false" ht="36" hidden="false" customHeight="true" outlineLevel="0" collapsed="false">
      <c r="A356" s="61"/>
      <c r="B356" s="61"/>
      <c r="C356" s="61"/>
      <c r="D356" s="61"/>
      <c r="E356" s="61" t="s">
        <v>269</v>
      </c>
      <c r="F356" s="62" t="n">
        <v>3.58092040844873</v>
      </c>
      <c r="G356" s="61" t="s">
        <v>270</v>
      </c>
      <c r="H356" s="62" t="n">
        <v>4.1</v>
      </c>
      <c r="I356" s="61" t="s">
        <v>271</v>
      </c>
      <c r="J356" s="62" t="n">
        <v>7.68</v>
      </c>
    </row>
    <row r="357" customFormat="false" ht="12.8" hidden="false" customHeight="true" outlineLevel="0" collapsed="false">
      <c r="A357" s="61"/>
      <c r="B357" s="61"/>
      <c r="C357" s="61"/>
      <c r="D357" s="61"/>
      <c r="E357" s="61" t="s">
        <v>272</v>
      </c>
      <c r="F357" s="62" t="n">
        <v>15.05</v>
      </c>
      <c r="G357" s="61"/>
      <c r="H357" s="63" t="s">
        <v>273</v>
      </c>
      <c r="I357" s="63"/>
      <c r="J357" s="62" t="n">
        <v>75.65</v>
      </c>
    </row>
    <row r="358" customFormat="false" ht="12.8" hidden="false" customHeight="true" outlineLevel="0" collapsed="false">
      <c r="A358" s="29"/>
      <c r="B358" s="29"/>
      <c r="C358" s="29"/>
      <c r="D358" s="29"/>
      <c r="E358" s="29"/>
      <c r="F358" s="29"/>
      <c r="G358" s="29" t="s">
        <v>274</v>
      </c>
      <c r="H358" s="64" t="n">
        <v>80</v>
      </c>
      <c r="I358" s="29" t="s">
        <v>275</v>
      </c>
      <c r="J358" s="65" t="n">
        <v>6052</v>
      </c>
    </row>
    <row r="359" customFormat="false" ht="14.25" hidden="false" customHeight="true" outlineLevel="0" collapsed="false">
      <c r="A359" s="43" t="s">
        <v>150</v>
      </c>
      <c r="B359" s="44" t="s">
        <v>10</v>
      </c>
      <c r="C359" s="43" t="s">
        <v>11</v>
      </c>
      <c r="D359" s="43" t="s">
        <v>12</v>
      </c>
      <c r="E359" s="43" t="s">
        <v>14</v>
      </c>
      <c r="F359" s="43"/>
      <c r="G359" s="45" t="s">
        <v>13</v>
      </c>
      <c r="H359" s="44" t="s">
        <v>15</v>
      </c>
      <c r="I359" s="44" t="s">
        <v>16</v>
      </c>
      <c r="J359" s="44" t="s">
        <v>18</v>
      </c>
    </row>
    <row r="360" customFormat="false" ht="46.5" hidden="false" customHeight="true" outlineLevel="0" collapsed="false">
      <c r="A360" s="46" t="s">
        <v>250</v>
      </c>
      <c r="B360" s="47" t="s">
        <v>76</v>
      </c>
      <c r="C360" s="46" t="s">
        <v>24</v>
      </c>
      <c r="D360" s="46" t="s">
        <v>77</v>
      </c>
      <c r="E360" s="46" t="s">
        <v>74</v>
      </c>
      <c r="F360" s="46"/>
      <c r="G360" s="48" t="s">
        <v>34</v>
      </c>
      <c r="H360" s="49" t="n">
        <v>1</v>
      </c>
      <c r="I360" s="50" t="n">
        <v>60.54</v>
      </c>
      <c r="J360" s="50" t="n">
        <v>60.54</v>
      </c>
    </row>
    <row r="361" customFormat="false" ht="24" hidden="false" customHeight="true" outlineLevel="0" collapsed="false">
      <c r="A361" s="51" t="s">
        <v>251</v>
      </c>
      <c r="B361" s="52" t="s">
        <v>344</v>
      </c>
      <c r="C361" s="51" t="s">
        <v>24</v>
      </c>
      <c r="D361" s="51" t="s">
        <v>345</v>
      </c>
      <c r="E361" s="51" t="s">
        <v>303</v>
      </c>
      <c r="F361" s="51"/>
      <c r="G361" s="53" t="s">
        <v>304</v>
      </c>
      <c r="H361" s="54" t="n">
        <v>0.0053</v>
      </c>
      <c r="I361" s="55" t="n">
        <v>29.65</v>
      </c>
      <c r="J361" s="55" t="n">
        <v>0.15</v>
      </c>
    </row>
    <row r="362" customFormat="false" ht="24" hidden="false" customHeight="true" outlineLevel="0" collapsed="false">
      <c r="A362" s="51" t="s">
        <v>251</v>
      </c>
      <c r="B362" s="52" t="s">
        <v>346</v>
      </c>
      <c r="C362" s="51" t="s">
        <v>24</v>
      </c>
      <c r="D362" s="51" t="s">
        <v>347</v>
      </c>
      <c r="E362" s="51" t="s">
        <v>303</v>
      </c>
      <c r="F362" s="51"/>
      <c r="G362" s="53" t="s">
        <v>307</v>
      </c>
      <c r="H362" s="54" t="n">
        <v>0.0073</v>
      </c>
      <c r="I362" s="55" t="n">
        <v>28.69</v>
      </c>
      <c r="J362" s="55" t="n">
        <v>0.2</v>
      </c>
    </row>
    <row r="363" customFormat="false" ht="24" hidden="false" customHeight="true" outlineLevel="0" collapsed="false">
      <c r="A363" s="51" t="s">
        <v>251</v>
      </c>
      <c r="B363" s="52" t="s">
        <v>289</v>
      </c>
      <c r="C363" s="51" t="s">
        <v>24</v>
      </c>
      <c r="D363" s="51" t="s">
        <v>290</v>
      </c>
      <c r="E363" s="51" t="s">
        <v>27</v>
      </c>
      <c r="F363" s="51"/>
      <c r="G363" s="53" t="s">
        <v>26</v>
      </c>
      <c r="H363" s="54" t="n">
        <v>0.166</v>
      </c>
      <c r="I363" s="55" t="n">
        <v>19.62</v>
      </c>
      <c r="J363" s="55" t="n">
        <v>3.25</v>
      </c>
    </row>
    <row r="364" customFormat="false" ht="24" hidden="false" customHeight="true" outlineLevel="0" collapsed="false">
      <c r="A364" s="51" t="s">
        <v>251</v>
      </c>
      <c r="B364" s="52" t="s">
        <v>79</v>
      </c>
      <c r="C364" s="51" t="s">
        <v>24</v>
      </c>
      <c r="D364" s="51" t="s">
        <v>80</v>
      </c>
      <c r="E364" s="51" t="s">
        <v>27</v>
      </c>
      <c r="F364" s="51"/>
      <c r="G364" s="53" t="s">
        <v>26</v>
      </c>
      <c r="H364" s="54" t="n">
        <v>0.128</v>
      </c>
      <c r="I364" s="55" t="n">
        <v>27.8</v>
      </c>
      <c r="J364" s="55" t="n">
        <v>3.55</v>
      </c>
    </row>
    <row r="365" customFormat="false" ht="24" hidden="false" customHeight="true" outlineLevel="0" collapsed="false">
      <c r="A365" s="56" t="s">
        <v>254</v>
      </c>
      <c r="B365" s="57" t="s">
        <v>355</v>
      </c>
      <c r="C365" s="56" t="s">
        <v>24</v>
      </c>
      <c r="D365" s="56" t="s">
        <v>356</v>
      </c>
      <c r="E365" s="56" t="s">
        <v>293</v>
      </c>
      <c r="F365" s="56"/>
      <c r="G365" s="58" t="s">
        <v>357</v>
      </c>
      <c r="H365" s="59" t="n">
        <v>1.26</v>
      </c>
      <c r="I365" s="60" t="n">
        <v>0.32</v>
      </c>
      <c r="J365" s="60" t="n">
        <v>0.4</v>
      </c>
    </row>
    <row r="366" customFormat="false" ht="24" hidden="false" customHeight="true" outlineLevel="0" collapsed="false">
      <c r="A366" s="56" t="s">
        <v>254</v>
      </c>
      <c r="B366" s="57" t="s">
        <v>358</v>
      </c>
      <c r="C366" s="56" t="s">
        <v>24</v>
      </c>
      <c r="D366" s="56" t="s">
        <v>359</v>
      </c>
      <c r="E366" s="56" t="s">
        <v>293</v>
      </c>
      <c r="F366" s="56"/>
      <c r="G366" s="58" t="s">
        <v>50</v>
      </c>
      <c r="H366" s="59" t="n">
        <v>1.26</v>
      </c>
      <c r="I366" s="60" t="n">
        <v>4.88</v>
      </c>
      <c r="J366" s="60" t="n">
        <v>6.14</v>
      </c>
    </row>
    <row r="367" customFormat="false" ht="24" hidden="false" customHeight="true" outlineLevel="0" collapsed="false">
      <c r="A367" s="56" t="s">
        <v>254</v>
      </c>
      <c r="B367" s="57" t="s">
        <v>360</v>
      </c>
      <c r="C367" s="56" t="s">
        <v>24</v>
      </c>
      <c r="D367" s="56" t="s">
        <v>361</v>
      </c>
      <c r="E367" s="56" t="s">
        <v>293</v>
      </c>
      <c r="F367" s="56"/>
      <c r="G367" s="58" t="s">
        <v>34</v>
      </c>
      <c r="H367" s="59" t="n">
        <v>1.357</v>
      </c>
      <c r="I367" s="60" t="n">
        <v>34.53</v>
      </c>
      <c r="J367" s="60" t="n">
        <v>46.85</v>
      </c>
    </row>
    <row r="368" customFormat="false" ht="24" hidden="false" customHeight="true" outlineLevel="0" collapsed="false">
      <c r="A368" s="61"/>
      <c r="B368" s="61"/>
      <c r="C368" s="61"/>
      <c r="D368" s="61"/>
      <c r="E368" s="61" t="s">
        <v>269</v>
      </c>
      <c r="F368" s="62" t="n">
        <v>2.25206322562596</v>
      </c>
      <c r="G368" s="61" t="s">
        <v>270</v>
      </c>
      <c r="H368" s="62" t="n">
        <v>2.58</v>
      </c>
      <c r="I368" s="61" t="s">
        <v>271</v>
      </c>
      <c r="J368" s="62" t="n">
        <v>4.83</v>
      </c>
    </row>
    <row r="369" customFormat="false" ht="12.8" hidden="false" customHeight="true" outlineLevel="0" collapsed="false">
      <c r="A369" s="61"/>
      <c r="B369" s="61"/>
      <c r="C369" s="61"/>
      <c r="D369" s="61"/>
      <c r="E369" s="61" t="s">
        <v>272</v>
      </c>
      <c r="F369" s="62" t="n">
        <v>15.04</v>
      </c>
      <c r="G369" s="61"/>
      <c r="H369" s="63" t="s">
        <v>273</v>
      </c>
      <c r="I369" s="63"/>
      <c r="J369" s="62" t="n">
        <v>75.58</v>
      </c>
    </row>
    <row r="370" customFormat="false" ht="12.8" hidden="false" customHeight="true" outlineLevel="0" collapsed="false">
      <c r="A370" s="29"/>
      <c r="B370" s="29"/>
      <c r="C370" s="29"/>
      <c r="D370" s="29"/>
      <c r="E370" s="29"/>
      <c r="F370" s="29"/>
      <c r="G370" s="29" t="s">
        <v>274</v>
      </c>
      <c r="H370" s="64" t="n">
        <v>80</v>
      </c>
      <c r="I370" s="29" t="s">
        <v>275</v>
      </c>
      <c r="J370" s="65" t="n">
        <v>6046.4</v>
      </c>
    </row>
    <row r="371" customFormat="false" ht="14.25" hidden="false" customHeight="true" outlineLevel="0" collapsed="false">
      <c r="A371" s="43" t="s">
        <v>151</v>
      </c>
      <c r="B371" s="44" t="s">
        <v>10</v>
      </c>
      <c r="C371" s="43" t="s">
        <v>11</v>
      </c>
      <c r="D371" s="43" t="s">
        <v>12</v>
      </c>
      <c r="E371" s="43" t="s">
        <v>14</v>
      </c>
      <c r="F371" s="43"/>
      <c r="G371" s="45" t="s">
        <v>13</v>
      </c>
      <c r="H371" s="44" t="s">
        <v>15</v>
      </c>
      <c r="I371" s="44" t="s">
        <v>16</v>
      </c>
      <c r="J371" s="44" t="s">
        <v>18</v>
      </c>
    </row>
    <row r="372" customFormat="false" ht="18" hidden="false" customHeight="true" outlineLevel="0" collapsed="false">
      <c r="A372" s="46" t="s">
        <v>250</v>
      </c>
      <c r="B372" s="47" t="s">
        <v>79</v>
      </c>
      <c r="C372" s="46" t="s">
        <v>24</v>
      </c>
      <c r="D372" s="46" t="s">
        <v>80</v>
      </c>
      <c r="E372" s="46" t="s">
        <v>27</v>
      </c>
      <c r="F372" s="46"/>
      <c r="G372" s="48" t="s">
        <v>26</v>
      </c>
      <c r="H372" s="49" t="n">
        <v>1</v>
      </c>
      <c r="I372" s="50" t="n">
        <v>27.8</v>
      </c>
      <c r="J372" s="50" t="n">
        <v>27.8</v>
      </c>
    </row>
    <row r="373" customFormat="false" ht="24" hidden="false" customHeight="true" outlineLevel="0" collapsed="false">
      <c r="A373" s="51" t="s">
        <v>251</v>
      </c>
      <c r="B373" s="52" t="s">
        <v>362</v>
      </c>
      <c r="C373" s="51" t="s">
        <v>24</v>
      </c>
      <c r="D373" s="51" t="s">
        <v>363</v>
      </c>
      <c r="E373" s="51" t="s">
        <v>27</v>
      </c>
      <c r="F373" s="51"/>
      <c r="G373" s="53" t="s">
        <v>26</v>
      </c>
      <c r="H373" s="54" t="n">
        <v>1</v>
      </c>
      <c r="I373" s="55" t="n">
        <v>0.18</v>
      </c>
      <c r="J373" s="55" t="n">
        <v>0.18</v>
      </c>
    </row>
    <row r="374" customFormat="false" ht="24" hidden="false" customHeight="true" outlineLevel="0" collapsed="false">
      <c r="A374" s="56" t="s">
        <v>254</v>
      </c>
      <c r="B374" s="57" t="s">
        <v>364</v>
      </c>
      <c r="C374" s="56" t="s">
        <v>24</v>
      </c>
      <c r="D374" s="56" t="s">
        <v>365</v>
      </c>
      <c r="E374" s="56" t="s">
        <v>263</v>
      </c>
      <c r="F374" s="56"/>
      <c r="G374" s="58" t="s">
        <v>26</v>
      </c>
      <c r="H374" s="59" t="n">
        <v>1</v>
      </c>
      <c r="I374" s="60" t="n">
        <v>3.84</v>
      </c>
      <c r="J374" s="60" t="n">
        <v>3.84</v>
      </c>
    </row>
    <row r="375" customFormat="false" ht="24" hidden="false" customHeight="true" outlineLevel="0" collapsed="false">
      <c r="A375" s="56" t="s">
        <v>254</v>
      </c>
      <c r="B375" s="57" t="s">
        <v>366</v>
      </c>
      <c r="C375" s="56" t="s">
        <v>24</v>
      </c>
      <c r="D375" s="56" t="s">
        <v>367</v>
      </c>
      <c r="E375" s="56" t="s">
        <v>260</v>
      </c>
      <c r="F375" s="56"/>
      <c r="G375" s="58" t="s">
        <v>26</v>
      </c>
      <c r="H375" s="59" t="n">
        <v>1</v>
      </c>
      <c r="I375" s="60" t="n">
        <v>1.26</v>
      </c>
      <c r="J375" s="60" t="n">
        <v>1.26</v>
      </c>
    </row>
    <row r="376" customFormat="false" ht="24" hidden="false" customHeight="true" outlineLevel="0" collapsed="false">
      <c r="A376" s="56" t="s">
        <v>254</v>
      </c>
      <c r="B376" s="57" t="s">
        <v>261</v>
      </c>
      <c r="C376" s="56" t="s">
        <v>24</v>
      </c>
      <c r="D376" s="56" t="s">
        <v>262</v>
      </c>
      <c r="E376" s="56" t="s">
        <v>263</v>
      </c>
      <c r="F376" s="56"/>
      <c r="G376" s="58" t="s">
        <v>26</v>
      </c>
      <c r="H376" s="59" t="n">
        <v>1</v>
      </c>
      <c r="I376" s="60" t="n">
        <v>0.81</v>
      </c>
      <c r="J376" s="60" t="n">
        <v>0.81</v>
      </c>
    </row>
    <row r="377" customFormat="false" ht="24" hidden="false" customHeight="true" outlineLevel="0" collapsed="false">
      <c r="A377" s="56" t="s">
        <v>254</v>
      </c>
      <c r="B377" s="57" t="s">
        <v>368</v>
      </c>
      <c r="C377" s="56" t="s">
        <v>24</v>
      </c>
      <c r="D377" s="56" t="s">
        <v>369</v>
      </c>
      <c r="E377" s="56" t="s">
        <v>260</v>
      </c>
      <c r="F377" s="56"/>
      <c r="G377" s="58" t="s">
        <v>26</v>
      </c>
      <c r="H377" s="59" t="n">
        <v>1</v>
      </c>
      <c r="I377" s="60" t="n">
        <v>0.45</v>
      </c>
      <c r="J377" s="60" t="n">
        <v>0.45</v>
      </c>
    </row>
    <row r="378" customFormat="false" ht="24" hidden="false" customHeight="true" outlineLevel="0" collapsed="false">
      <c r="A378" s="56" t="s">
        <v>254</v>
      </c>
      <c r="B378" s="57" t="s">
        <v>266</v>
      </c>
      <c r="C378" s="56" t="s">
        <v>24</v>
      </c>
      <c r="D378" s="56" t="s">
        <v>267</v>
      </c>
      <c r="E378" s="56" t="s">
        <v>268</v>
      </c>
      <c r="F378" s="56"/>
      <c r="G378" s="58" t="s">
        <v>26</v>
      </c>
      <c r="H378" s="59" t="n">
        <v>1</v>
      </c>
      <c r="I378" s="60" t="n">
        <v>0.06</v>
      </c>
      <c r="J378" s="60" t="n">
        <v>0.06</v>
      </c>
    </row>
    <row r="379" customFormat="false" ht="24" hidden="false" customHeight="true" outlineLevel="0" collapsed="false">
      <c r="A379" s="56" t="s">
        <v>254</v>
      </c>
      <c r="B379" s="57" t="s">
        <v>370</v>
      </c>
      <c r="C379" s="56" t="s">
        <v>24</v>
      </c>
      <c r="D379" s="56" t="s">
        <v>371</v>
      </c>
      <c r="E379" s="56" t="s">
        <v>257</v>
      </c>
      <c r="F379" s="56"/>
      <c r="G379" s="58" t="s">
        <v>26</v>
      </c>
      <c r="H379" s="59" t="n">
        <v>1</v>
      </c>
      <c r="I379" s="60" t="n">
        <v>20.01</v>
      </c>
      <c r="J379" s="60" t="n">
        <v>20.01</v>
      </c>
    </row>
    <row r="380" customFormat="false" ht="24" hidden="false" customHeight="true" outlineLevel="0" collapsed="false">
      <c r="A380" s="56" t="s">
        <v>254</v>
      </c>
      <c r="B380" s="57" t="s">
        <v>372</v>
      </c>
      <c r="C380" s="56" t="s">
        <v>24</v>
      </c>
      <c r="D380" s="56" t="s">
        <v>373</v>
      </c>
      <c r="E380" s="56" t="s">
        <v>374</v>
      </c>
      <c r="F380" s="56"/>
      <c r="G380" s="58" t="s">
        <v>26</v>
      </c>
      <c r="H380" s="59" t="n">
        <v>1</v>
      </c>
      <c r="I380" s="60" t="n">
        <v>1.19</v>
      </c>
      <c r="J380" s="60" t="n">
        <v>1.19</v>
      </c>
    </row>
    <row r="381" customFormat="false" ht="24" hidden="false" customHeight="true" outlineLevel="0" collapsed="false">
      <c r="A381" s="61"/>
      <c r="B381" s="61"/>
      <c r="C381" s="61"/>
      <c r="D381" s="61"/>
      <c r="E381" s="61" t="s">
        <v>269</v>
      </c>
      <c r="F381" s="62" t="n">
        <v>9.413904</v>
      </c>
      <c r="G381" s="61" t="s">
        <v>270</v>
      </c>
      <c r="H381" s="62" t="n">
        <v>10.78</v>
      </c>
      <c r="I381" s="61" t="s">
        <v>271</v>
      </c>
      <c r="J381" s="62" t="n">
        <v>20.19</v>
      </c>
    </row>
    <row r="382" customFormat="false" ht="12.8" hidden="false" customHeight="true" outlineLevel="0" collapsed="false">
      <c r="A382" s="61"/>
      <c r="B382" s="61"/>
      <c r="C382" s="61"/>
      <c r="D382" s="61"/>
      <c r="E382" s="61" t="s">
        <v>272</v>
      </c>
      <c r="F382" s="62" t="n">
        <v>6.9</v>
      </c>
      <c r="G382" s="61"/>
      <c r="H382" s="63" t="s">
        <v>273</v>
      </c>
      <c r="I382" s="63"/>
      <c r="J382" s="62" t="n">
        <v>34.7</v>
      </c>
    </row>
    <row r="383" customFormat="false" ht="12.8" hidden="false" customHeight="true" outlineLevel="0" collapsed="false">
      <c r="A383" s="29"/>
      <c r="B383" s="29"/>
      <c r="C383" s="29"/>
      <c r="D383" s="29"/>
      <c r="E383" s="29"/>
      <c r="F383" s="29"/>
      <c r="G383" s="29" t="s">
        <v>274</v>
      </c>
      <c r="H383" s="64" t="n">
        <v>40</v>
      </c>
      <c r="I383" s="29" t="s">
        <v>275</v>
      </c>
      <c r="J383" s="65" t="n">
        <v>1388</v>
      </c>
    </row>
    <row r="384" customFormat="false" ht="14.25" hidden="false" customHeight="true" outlineLevel="0" collapsed="false">
      <c r="A384" s="43" t="s">
        <v>152</v>
      </c>
      <c r="B384" s="44" t="s">
        <v>10</v>
      </c>
      <c r="C384" s="43" t="s">
        <v>11</v>
      </c>
      <c r="D384" s="43" t="s">
        <v>12</v>
      </c>
      <c r="E384" s="43" t="s">
        <v>14</v>
      </c>
      <c r="F384" s="43"/>
      <c r="G384" s="45" t="s">
        <v>13</v>
      </c>
      <c r="H384" s="44" t="s">
        <v>15</v>
      </c>
      <c r="I384" s="44" t="s">
        <v>16</v>
      </c>
      <c r="J384" s="44" t="s">
        <v>18</v>
      </c>
    </row>
    <row r="385" customFormat="false" ht="24" hidden="false" customHeight="true" outlineLevel="0" collapsed="false">
      <c r="A385" s="46" t="s">
        <v>250</v>
      </c>
      <c r="B385" s="47" t="s">
        <v>82</v>
      </c>
      <c r="C385" s="46" t="s">
        <v>24</v>
      </c>
      <c r="D385" s="46" t="s">
        <v>83</v>
      </c>
      <c r="E385" s="46" t="s">
        <v>27</v>
      </c>
      <c r="F385" s="46"/>
      <c r="G385" s="48" t="s">
        <v>26</v>
      </c>
      <c r="H385" s="49" t="n">
        <v>1</v>
      </c>
      <c r="I385" s="50" t="n">
        <v>21.61</v>
      </c>
      <c r="J385" s="50" t="n">
        <v>21.61</v>
      </c>
    </row>
    <row r="386" customFormat="false" ht="24" hidden="false" customHeight="true" outlineLevel="0" collapsed="false">
      <c r="A386" s="51" t="s">
        <v>251</v>
      </c>
      <c r="B386" s="52" t="s">
        <v>375</v>
      </c>
      <c r="C386" s="51" t="s">
        <v>24</v>
      </c>
      <c r="D386" s="51" t="s">
        <v>376</v>
      </c>
      <c r="E386" s="51" t="s">
        <v>27</v>
      </c>
      <c r="F386" s="51"/>
      <c r="G386" s="53" t="s">
        <v>26</v>
      </c>
      <c r="H386" s="54" t="n">
        <v>1</v>
      </c>
      <c r="I386" s="55" t="n">
        <v>0.13</v>
      </c>
      <c r="J386" s="55" t="n">
        <v>0.13</v>
      </c>
    </row>
    <row r="387" customFormat="false" ht="24" hidden="false" customHeight="true" outlineLevel="0" collapsed="false">
      <c r="A387" s="56" t="s">
        <v>254</v>
      </c>
      <c r="B387" s="57" t="s">
        <v>377</v>
      </c>
      <c r="C387" s="56" t="s">
        <v>24</v>
      </c>
      <c r="D387" s="56" t="s">
        <v>378</v>
      </c>
      <c r="E387" s="56" t="s">
        <v>257</v>
      </c>
      <c r="F387" s="56"/>
      <c r="G387" s="58" t="s">
        <v>26</v>
      </c>
      <c r="H387" s="59" t="n">
        <v>1</v>
      </c>
      <c r="I387" s="60" t="n">
        <v>14.81</v>
      </c>
      <c r="J387" s="60" t="n">
        <v>14.81</v>
      </c>
    </row>
    <row r="388" customFormat="false" ht="24" hidden="false" customHeight="true" outlineLevel="0" collapsed="false">
      <c r="A388" s="56" t="s">
        <v>254</v>
      </c>
      <c r="B388" s="57" t="s">
        <v>364</v>
      </c>
      <c r="C388" s="56" t="s">
        <v>24</v>
      </c>
      <c r="D388" s="56" t="s">
        <v>365</v>
      </c>
      <c r="E388" s="56" t="s">
        <v>263</v>
      </c>
      <c r="F388" s="56"/>
      <c r="G388" s="58" t="s">
        <v>26</v>
      </c>
      <c r="H388" s="59" t="n">
        <v>1</v>
      </c>
      <c r="I388" s="60" t="n">
        <v>3.84</v>
      </c>
      <c r="J388" s="60" t="n">
        <v>3.84</v>
      </c>
    </row>
    <row r="389" customFormat="false" ht="24" hidden="false" customHeight="true" outlineLevel="0" collapsed="false">
      <c r="A389" s="56" t="s">
        <v>254</v>
      </c>
      <c r="B389" s="57" t="s">
        <v>379</v>
      </c>
      <c r="C389" s="56" t="s">
        <v>24</v>
      </c>
      <c r="D389" s="56" t="s">
        <v>380</v>
      </c>
      <c r="E389" s="56" t="s">
        <v>260</v>
      </c>
      <c r="F389" s="56"/>
      <c r="G389" s="58" t="s">
        <v>26</v>
      </c>
      <c r="H389" s="59" t="n">
        <v>1</v>
      </c>
      <c r="I389" s="60" t="n">
        <v>0.76</v>
      </c>
      <c r="J389" s="60" t="n">
        <v>0.76</v>
      </c>
    </row>
    <row r="390" customFormat="false" ht="24" hidden="false" customHeight="true" outlineLevel="0" collapsed="false">
      <c r="A390" s="56" t="s">
        <v>254</v>
      </c>
      <c r="B390" s="57" t="s">
        <v>261</v>
      </c>
      <c r="C390" s="56" t="s">
        <v>24</v>
      </c>
      <c r="D390" s="56" t="s">
        <v>262</v>
      </c>
      <c r="E390" s="56" t="s">
        <v>263</v>
      </c>
      <c r="F390" s="56"/>
      <c r="G390" s="58" t="s">
        <v>26</v>
      </c>
      <c r="H390" s="59" t="n">
        <v>1</v>
      </c>
      <c r="I390" s="60" t="n">
        <v>0.81</v>
      </c>
      <c r="J390" s="60" t="n">
        <v>0.81</v>
      </c>
    </row>
    <row r="391" customFormat="false" ht="24" hidden="false" customHeight="true" outlineLevel="0" collapsed="false">
      <c r="A391" s="56" t="s">
        <v>254</v>
      </c>
      <c r="B391" s="57" t="s">
        <v>381</v>
      </c>
      <c r="C391" s="56" t="s">
        <v>24</v>
      </c>
      <c r="D391" s="56" t="s">
        <v>382</v>
      </c>
      <c r="E391" s="56" t="s">
        <v>260</v>
      </c>
      <c r="F391" s="56"/>
      <c r="G391" s="58" t="s">
        <v>26</v>
      </c>
      <c r="H391" s="59" t="n">
        <v>1</v>
      </c>
      <c r="I391" s="60" t="n">
        <v>0.01</v>
      </c>
      <c r="J391" s="60" t="n">
        <v>0.01</v>
      </c>
    </row>
    <row r="392" customFormat="false" ht="24" hidden="false" customHeight="true" outlineLevel="0" collapsed="false">
      <c r="A392" s="56" t="s">
        <v>254</v>
      </c>
      <c r="B392" s="57" t="s">
        <v>266</v>
      </c>
      <c r="C392" s="56" t="s">
        <v>24</v>
      </c>
      <c r="D392" s="56" t="s">
        <v>267</v>
      </c>
      <c r="E392" s="56" t="s">
        <v>268</v>
      </c>
      <c r="F392" s="56"/>
      <c r="G392" s="58" t="s">
        <v>26</v>
      </c>
      <c r="H392" s="59" t="n">
        <v>1</v>
      </c>
      <c r="I392" s="60" t="n">
        <v>0.06</v>
      </c>
      <c r="J392" s="60" t="n">
        <v>0.06</v>
      </c>
    </row>
    <row r="393" customFormat="false" ht="24" hidden="false" customHeight="true" outlineLevel="0" collapsed="false">
      <c r="A393" s="56" t="s">
        <v>254</v>
      </c>
      <c r="B393" s="57" t="s">
        <v>372</v>
      </c>
      <c r="C393" s="56" t="s">
        <v>24</v>
      </c>
      <c r="D393" s="56" t="s">
        <v>373</v>
      </c>
      <c r="E393" s="56" t="s">
        <v>374</v>
      </c>
      <c r="F393" s="56"/>
      <c r="G393" s="58" t="s">
        <v>26</v>
      </c>
      <c r="H393" s="59" t="n">
        <v>1</v>
      </c>
      <c r="I393" s="60" t="n">
        <v>1.19</v>
      </c>
      <c r="J393" s="60" t="n">
        <v>1.19</v>
      </c>
    </row>
    <row r="394" customFormat="false" ht="24" hidden="false" customHeight="true" outlineLevel="0" collapsed="false">
      <c r="A394" s="61"/>
      <c r="B394" s="61"/>
      <c r="C394" s="61"/>
      <c r="D394" s="61"/>
      <c r="E394" s="61" t="s">
        <v>269</v>
      </c>
      <c r="F394" s="62" t="n">
        <v>6.9660092</v>
      </c>
      <c r="G394" s="61" t="s">
        <v>270</v>
      </c>
      <c r="H394" s="62" t="n">
        <v>7.97</v>
      </c>
      <c r="I394" s="61" t="s">
        <v>271</v>
      </c>
      <c r="J394" s="62" t="n">
        <v>14.94</v>
      </c>
    </row>
    <row r="395" customFormat="false" ht="12.8" hidden="false" customHeight="true" outlineLevel="0" collapsed="false">
      <c r="A395" s="61"/>
      <c r="B395" s="61"/>
      <c r="C395" s="61"/>
      <c r="D395" s="61"/>
      <c r="E395" s="61" t="s">
        <v>272</v>
      </c>
      <c r="F395" s="62" t="n">
        <v>5.37</v>
      </c>
      <c r="G395" s="61"/>
      <c r="H395" s="63" t="s">
        <v>273</v>
      </c>
      <c r="I395" s="63"/>
      <c r="J395" s="62" t="n">
        <v>26.98</v>
      </c>
    </row>
    <row r="396" customFormat="false" ht="12.8" hidden="false" customHeight="true" outlineLevel="0" collapsed="false">
      <c r="A396" s="29"/>
      <c r="B396" s="29"/>
      <c r="C396" s="29"/>
      <c r="D396" s="29"/>
      <c r="E396" s="29"/>
      <c r="F396" s="29"/>
      <c r="G396" s="29" t="s">
        <v>274</v>
      </c>
      <c r="H396" s="64" t="n">
        <v>40</v>
      </c>
      <c r="I396" s="29" t="s">
        <v>275</v>
      </c>
      <c r="J396" s="65" t="n">
        <v>1079.2</v>
      </c>
    </row>
    <row r="397" customFormat="false" ht="14.25" hidden="false" customHeight="true" outlineLevel="0" collapsed="false">
      <c r="A397" s="43" t="s">
        <v>153</v>
      </c>
      <c r="B397" s="44" t="s">
        <v>10</v>
      </c>
      <c r="C397" s="43" t="s">
        <v>11</v>
      </c>
      <c r="D397" s="43" t="s">
        <v>12</v>
      </c>
      <c r="E397" s="43" t="s">
        <v>14</v>
      </c>
      <c r="F397" s="43"/>
      <c r="G397" s="45" t="s">
        <v>13</v>
      </c>
      <c r="H397" s="44" t="s">
        <v>15</v>
      </c>
      <c r="I397" s="44" t="s">
        <v>16</v>
      </c>
      <c r="J397" s="44" t="s">
        <v>18</v>
      </c>
    </row>
    <row r="398" customFormat="false" ht="18" hidden="false" customHeight="true" outlineLevel="0" collapsed="false">
      <c r="A398" s="46" t="s">
        <v>250</v>
      </c>
      <c r="B398" s="47" t="s">
        <v>85</v>
      </c>
      <c r="C398" s="46" t="s">
        <v>24</v>
      </c>
      <c r="D398" s="46" t="s">
        <v>86</v>
      </c>
      <c r="E398" s="46" t="s">
        <v>101</v>
      </c>
      <c r="F398" s="46"/>
      <c r="G398" s="48" t="s">
        <v>87</v>
      </c>
      <c r="H398" s="49" t="n">
        <v>1</v>
      </c>
      <c r="I398" s="50" t="n">
        <v>208.78</v>
      </c>
      <c r="J398" s="50" t="n">
        <v>208.78</v>
      </c>
    </row>
    <row r="399" customFormat="false" ht="24" hidden="false" customHeight="true" outlineLevel="0" collapsed="false">
      <c r="A399" s="51" t="s">
        <v>251</v>
      </c>
      <c r="B399" s="52" t="s">
        <v>383</v>
      </c>
      <c r="C399" s="51" t="s">
        <v>24</v>
      </c>
      <c r="D399" s="51" t="s">
        <v>384</v>
      </c>
      <c r="E399" s="51" t="s">
        <v>27</v>
      </c>
      <c r="F399" s="51"/>
      <c r="G399" s="53" t="s">
        <v>41</v>
      </c>
      <c r="H399" s="54" t="n">
        <v>0.003</v>
      </c>
      <c r="I399" s="55" t="n">
        <v>567.94</v>
      </c>
      <c r="J399" s="55" t="n">
        <v>1.7</v>
      </c>
    </row>
    <row r="400" customFormat="false" ht="24" hidden="false" customHeight="true" outlineLevel="0" collapsed="false">
      <c r="A400" s="51" t="s">
        <v>251</v>
      </c>
      <c r="B400" s="52" t="s">
        <v>289</v>
      </c>
      <c r="C400" s="51" t="s">
        <v>24</v>
      </c>
      <c r="D400" s="51" t="s">
        <v>290</v>
      </c>
      <c r="E400" s="51" t="s">
        <v>27</v>
      </c>
      <c r="F400" s="51"/>
      <c r="G400" s="53" t="s">
        <v>26</v>
      </c>
      <c r="H400" s="54" t="n">
        <v>3.3</v>
      </c>
      <c r="I400" s="55" t="n">
        <v>19.62</v>
      </c>
      <c r="J400" s="55" t="n">
        <v>64.74</v>
      </c>
    </row>
    <row r="401" customFormat="false" ht="24" hidden="false" customHeight="true" outlineLevel="0" collapsed="false">
      <c r="A401" s="56" t="s">
        <v>254</v>
      </c>
      <c r="B401" s="57" t="s">
        <v>385</v>
      </c>
      <c r="C401" s="56" t="s">
        <v>24</v>
      </c>
      <c r="D401" s="56" t="s">
        <v>386</v>
      </c>
      <c r="E401" s="56" t="s">
        <v>293</v>
      </c>
      <c r="F401" s="56"/>
      <c r="G401" s="58" t="s">
        <v>50</v>
      </c>
      <c r="H401" s="59" t="n">
        <v>2</v>
      </c>
      <c r="I401" s="60" t="n">
        <v>3.57</v>
      </c>
      <c r="J401" s="60" t="n">
        <v>7.14</v>
      </c>
    </row>
    <row r="402" customFormat="false" ht="24" hidden="false" customHeight="true" outlineLevel="0" collapsed="false">
      <c r="A402" s="56" t="s">
        <v>254</v>
      </c>
      <c r="B402" s="57" t="s">
        <v>387</v>
      </c>
      <c r="C402" s="56" t="s">
        <v>24</v>
      </c>
      <c r="D402" s="56" t="s">
        <v>388</v>
      </c>
      <c r="E402" s="56" t="s">
        <v>293</v>
      </c>
      <c r="F402" s="56"/>
      <c r="G402" s="58" t="s">
        <v>87</v>
      </c>
      <c r="H402" s="59" t="n">
        <v>1</v>
      </c>
      <c r="I402" s="60" t="n">
        <v>135.2</v>
      </c>
      <c r="J402" s="60" t="n">
        <v>135.2</v>
      </c>
    </row>
    <row r="403" customFormat="false" ht="36" hidden="false" customHeight="true" outlineLevel="0" collapsed="false">
      <c r="A403" s="61"/>
      <c r="B403" s="61"/>
      <c r="C403" s="61"/>
      <c r="D403" s="61"/>
      <c r="E403" s="61" t="s">
        <v>269</v>
      </c>
      <c r="F403" s="62" t="n">
        <v>18.6133258730825</v>
      </c>
      <c r="G403" s="61" t="s">
        <v>270</v>
      </c>
      <c r="H403" s="62" t="n">
        <v>21.31</v>
      </c>
      <c r="I403" s="61" t="s">
        <v>271</v>
      </c>
      <c r="J403" s="62" t="n">
        <v>39.92</v>
      </c>
    </row>
    <row r="404" customFormat="false" ht="12.8" hidden="false" customHeight="true" outlineLevel="0" collapsed="false">
      <c r="A404" s="61"/>
      <c r="B404" s="61"/>
      <c r="C404" s="61"/>
      <c r="D404" s="61"/>
      <c r="E404" s="61" t="s">
        <v>272</v>
      </c>
      <c r="F404" s="62" t="n">
        <v>51.88</v>
      </c>
      <c r="G404" s="61"/>
      <c r="H404" s="63" t="s">
        <v>273</v>
      </c>
      <c r="I404" s="63"/>
      <c r="J404" s="62" t="n">
        <v>260.66</v>
      </c>
    </row>
    <row r="405" customFormat="false" ht="12.8" hidden="false" customHeight="true" outlineLevel="0" collapsed="false">
      <c r="A405" s="29"/>
      <c r="B405" s="29"/>
      <c r="C405" s="29"/>
      <c r="D405" s="29"/>
      <c r="E405" s="29"/>
      <c r="F405" s="29"/>
      <c r="G405" s="29" t="s">
        <v>274</v>
      </c>
      <c r="H405" s="64" t="n">
        <v>123</v>
      </c>
      <c r="I405" s="29" t="s">
        <v>275</v>
      </c>
      <c r="J405" s="65" t="n">
        <v>32061.18</v>
      </c>
    </row>
    <row r="406" customFormat="false" ht="14.25" hidden="false" customHeight="true" outlineLevel="0" collapsed="false">
      <c r="A406" s="43" t="s">
        <v>154</v>
      </c>
      <c r="B406" s="44" t="s">
        <v>10</v>
      </c>
      <c r="C406" s="43" t="s">
        <v>11</v>
      </c>
      <c r="D406" s="43" t="s">
        <v>12</v>
      </c>
      <c r="E406" s="43" t="s">
        <v>14</v>
      </c>
      <c r="F406" s="43"/>
      <c r="G406" s="45" t="s">
        <v>13</v>
      </c>
      <c r="H406" s="44" t="s">
        <v>15</v>
      </c>
      <c r="I406" s="44" t="s">
        <v>16</v>
      </c>
      <c r="J406" s="44" t="s">
        <v>18</v>
      </c>
    </row>
    <row r="407" customFormat="false" ht="18" hidden="false" customHeight="true" outlineLevel="0" collapsed="false">
      <c r="A407" s="46" t="s">
        <v>250</v>
      </c>
      <c r="B407" s="47" t="s">
        <v>89</v>
      </c>
      <c r="C407" s="46" t="s">
        <v>24</v>
      </c>
      <c r="D407" s="46" t="s">
        <v>90</v>
      </c>
      <c r="E407" s="46" t="s">
        <v>101</v>
      </c>
      <c r="F407" s="46"/>
      <c r="G407" s="48" t="s">
        <v>87</v>
      </c>
      <c r="H407" s="49" t="n">
        <v>1</v>
      </c>
      <c r="I407" s="50" t="n">
        <v>410.38</v>
      </c>
      <c r="J407" s="50" t="n">
        <v>410.38</v>
      </c>
    </row>
    <row r="408" customFormat="false" ht="24" hidden="false" customHeight="true" outlineLevel="0" collapsed="false">
      <c r="A408" s="51" t="s">
        <v>251</v>
      </c>
      <c r="B408" s="52" t="s">
        <v>389</v>
      </c>
      <c r="C408" s="51" t="s">
        <v>24</v>
      </c>
      <c r="D408" s="51" t="s">
        <v>390</v>
      </c>
      <c r="E408" s="51" t="s">
        <v>27</v>
      </c>
      <c r="F408" s="51"/>
      <c r="G408" s="53" t="s">
        <v>26</v>
      </c>
      <c r="H408" s="54" t="n">
        <v>1.3</v>
      </c>
      <c r="I408" s="55" t="n">
        <v>26.51</v>
      </c>
      <c r="J408" s="55" t="n">
        <v>34.46</v>
      </c>
    </row>
    <row r="409" customFormat="false" ht="24" hidden="false" customHeight="true" outlineLevel="0" collapsed="false">
      <c r="A409" s="51" t="s">
        <v>251</v>
      </c>
      <c r="B409" s="52" t="s">
        <v>289</v>
      </c>
      <c r="C409" s="51" t="s">
        <v>24</v>
      </c>
      <c r="D409" s="51" t="s">
        <v>290</v>
      </c>
      <c r="E409" s="51" t="s">
        <v>27</v>
      </c>
      <c r="F409" s="51"/>
      <c r="G409" s="53" t="s">
        <v>26</v>
      </c>
      <c r="H409" s="54" t="n">
        <v>1.3</v>
      </c>
      <c r="I409" s="55" t="n">
        <v>19.62</v>
      </c>
      <c r="J409" s="55" t="n">
        <v>25.5</v>
      </c>
    </row>
    <row r="410" customFormat="false" ht="24" hidden="false" customHeight="true" outlineLevel="0" collapsed="false">
      <c r="A410" s="56" t="s">
        <v>254</v>
      </c>
      <c r="B410" s="57" t="s">
        <v>391</v>
      </c>
      <c r="C410" s="56" t="s">
        <v>24</v>
      </c>
      <c r="D410" s="56" t="s">
        <v>392</v>
      </c>
      <c r="E410" s="56" t="s">
        <v>293</v>
      </c>
      <c r="F410" s="56"/>
      <c r="G410" s="58" t="s">
        <v>50</v>
      </c>
      <c r="H410" s="59" t="n">
        <v>0.7</v>
      </c>
      <c r="I410" s="60" t="n">
        <v>59.17</v>
      </c>
      <c r="J410" s="60" t="n">
        <v>41.41</v>
      </c>
    </row>
    <row r="411" customFormat="false" ht="24" hidden="false" customHeight="true" outlineLevel="0" collapsed="false">
      <c r="A411" s="56" t="s">
        <v>254</v>
      </c>
      <c r="B411" s="57" t="s">
        <v>393</v>
      </c>
      <c r="C411" s="56" t="s">
        <v>24</v>
      </c>
      <c r="D411" s="56" t="s">
        <v>394</v>
      </c>
      <c r="E411" s="56" t="s">
        <v>293</v>
      </c>
      <c r="F411" s="56"/>
      <c r="G411" s="58" t="s">
        <v>50</v>
      </c>
      <c r="H411" s="59" t="n">
        <v>0.5</v>
      </c>
      <c r="I411" s="60" t="n">
        <v>5.18</v>
      </c>
      <c r="J411" s="60" t="n">
        <v>2.59</v>
      </c>
    </row>
    <row r="412" customFormat="false" ht="24" hidden="false" customHeight="true" outlineLevel="0" collapsed="false">
      <c r="A412" s="56" t="s">
        <v>254</v>
      </c>
      <c r="B412" s="57" t="s">
        <v>395</v>
      </c>
      <c r="C412" s="56" t="s">
        <v>24</v>
      </c>
      <c r="D412" s="56" t="s">
        <v>396</v>
      </c>
      <c r="E412" s="56" t="s">
        <v>293</v>
      </c>
      <c r="F412" s="56"/>
      <c r="G412" s="58" t="s">
        <v>50</v>
      </c>
      <c r="H412" s="59" t="n">
        <v>1.3</v>
      </c>
      <c r="I412" s="60" t="n">
        <v>32.31</v>
      </c>
      <c r="J412" s="60" t="n">
        <v>42</v>
      </c>
    </row>
    <row r="413" customFormat="false" ht="24" hidden="false" customHeight="true" outlineLevel="0" collapsed="false">
      <c r="A413" s="56" t="s">
        <v>254</v>
      </c>
      <c r="B413" s="57" t="s">
        <v>397</v>
      </c>
      <c r="C413" s="56" t="s">
        <v>24</v>
      </c>
      <c r="D413" s="56" t="s">
        <v>398</v>
      </c>
      <c r="E413" s="56" t="s">
        <v>293</v>
      </c>
      <c r="F413" s="56"/>
      <c r="G413" s="58" t="s">
        <v>87</v>
      </c>
      <c r="H413" s="59" t="n">
        <v>3.5</v>
      </c>
      <c r="I413" s="60" t="n">
        <v>75.55</v>
      </c>
      <c r="J413" s="60" t="n">
        <v>264.42</v>
      </c>
    </row>
    <row r="414" customFormat="false" ht="36" hidden="false" customHeight="true" outlineLevel="0" collapsed="false">
      <c r="A414" s="61"/>
      <c r="B414" s="61"/>
      <c r="C414" s="61"/>
      <c r="D414" s="61"/>
      <c r="E414" s="61" t="s">
        <v>269</v>
      </c>
      <c r="F414" s="62" t="n">
        <v>18.6599524409008</v>
      </c>
      <c r="G414" s="61" t="s">
        <v>270</v>
      </c>
      <c r="H414" s="62" t="n">
        <v>21.36</v>
      </c>
      <c r="I414" s="61" t="s">
        <v>271</v>
      </c>
      <c r="J414" s="62" t="n">
        <v>40.02</v>
      </c>
    </row>
    <row r="415" customFormat="false" ht="12.8" hidden="false" customHeight="true" outlineLevel="0" collapsed="false">
      <c r="A415" s="61"/>
      <c r="B415" s="61"/>
      <c r="C415" s="61"/>
      <c r="D415" s="61"/>
      <c r="E415" s="61" t="s">
        <v>272</v>
      </c>
      <c r="F415" s="62" t="n">
        <v>101.97</v>
      </c>
      <c r="G415" s="61"/>
      <c r="H415" s="63" t="s">
        <v>273</v>
      </c>
      <c r="I415" s="63"/>
      <c r="J415" s="62" t="n">
        <v>512.35</v>
      </c>
    </row>
    <row r="416" customFormat="false" ht="12.8" hidden="false" customHeight="true" outlineLevel="0" collapsed="false">
      <c r="A416" s="29"/>
      <c r="B416" s="29"/>
      <c r="C416" s="29"/>
      <c r="D416" s="29"/>
      <c r="E416" s="29"/>
      <c r="F416" s="29"/>
      <c r="G416" s="29" t="s">
        <v>274</v>
      </c>
      <c r="H416" s="64" t="n">
        <v>115</v>
      </c>
      <c r="I416" s="29" t="s">
        <v>275</v>
      </c>
      <c r="J416" s="65" t="n">
        <v>58920.25</v>
      </c>
    </row>
    <row r="417" customFormat="false" ht="14.25" hidden="false" customHeight="true" outlineLevel="0" collapsed="false">
      <c r="A417" s="43" t="s">
        <v>155</v>
      </c>
      <c r="B417" s="44" t="s">
        <v>10</v>
      </c>
      <c r="C417" s="43" t="s">
        <v>11</v>
      </c>
      <c r="D417" s="43" t="s">
        <v>12</v>
      </c>
      <c r="E417" s="43" t="s">
        <v>14</v>
      </c>
      <c r="F417" s="43"/>
      <c r="G417" s="45" t="s">
        <v>13</v>
      </c>
      <c r="H417" s="44" t="s">
        <v>15</v>
      </c>
      <c r="I417" s="44" t="s">
        <v>16</v>
      </c>
      <c r="J417" s="44" t="s">
        <v>18</v>
      </c>
    </row>
    <row r="418" customFormat="false" ht="18" hidden="false" customHeight="true" outlineLevel="0" collapsed="false">
      <c r="A418" s="46" t="s">
        <v>250</v>
      </c>
      <c r="B418" s="47" t="s">
        <v>156</v>
      </c>
      <c r="C418" s="46" t="s">
        <v>24</v>
      </c>
      <c r="D418" s="46" t="s">
        <v>157</v>
      </c>
      <c r="E418" s="46" t="s">
        <v>27</v>
      </c>
      <c r="F418" s="46"/>
      <c r="G418" s="48" t="s">
        <v>26</v>
      </c>
      <c r="H418" s="49" t="n">
        <v>1</v>
      </c>
      <c r="I418" s="50" t="n">
        <v>26.56</v>
      </c>
      <c r="J418" s="50" t="n">
        <v>26.56</v>
      </c>
    </row>
    <row r="419" customFormat="false" ht="24" hidden="false" customHeight="true" outlineLevel="0" collapsed="false">
      <c r="A419" s="51" t="s">
        <v>251</v>
      </c>
      <c r="B419" s="52" t="s">
        <v>471</v>
      </c>
      <c r="C419" s="51" t="s">
        <v>24</v>
      </c>
      <c r="D419" s="51" t="s">
        <v>472</v>
      </c>
      <c r="E419" s="51" t="s">
        <v>27</v>
      </c>
      <c r="F419" s="51"/>
      <c r="G419" s="53" t="s">
        <v>26</v>
      </c>
      <c r="H419" s="54" t="n">
        <v>1</v>
      </c>
      <c r="I419" s="55" t="n">
        <v>0.22</v>
      </c>
      <c r="J419" s="55" t="n">
        <v>0.22</v>
      </c>
    </row>
    <row r="420" customFormat="false" ht="24" hidden="false" customHeight="true" outlineLevel="0" collapsed="false">
      <c r="A420" s="56" t="s">
        <v>254</v>
      </c>
      <c r="B420" s="57" t="s">
        <v>364</v>
      </c>
      <c r="C420" s="56" t="s">
        <v>24</v>
      </c>
      <c r="D420" s="56" t="s">
        <v>365</v>
      </c>
      <c r="E420" s="56" t="s">
        <v>263</v>
      </c>
      <c r="F420" s="56"/>
      <c r="G420" s="58" t="s">
        <v>26</v>
      </c>
      <c r="H420" s="59" t="n">
        <v>1</v>
      </c>
      <c r="I420" s="60" t="n">
        <v>3.84</v>
      </c>
      <c r="J420" s="60" t="n">
        <v>3.84</v>
      </c>
    </row>
    <row r="421" customFormat="false" ht="24" hidden="false" customHeight="true" outlineLevel="0" collapsed="false">
      <c r="A421" s="56" t="s">
        <v>254</v>
      </c>
      <c r="B421" s="57" t="s">
        <v>473</v>
      </c>
      <c r="C421" s="56" t="s">
        <v>24</v>
      </c>
      <c r="D421" s="56" t="s">
        <v>474</v>
      </c>
      <c r="E421" s="56" t="s">
        <v>260</v>
      </c>
      <c r="F421" s="56"/>
      <c r="G421" s="58" t="s">
        <v>26</v>
      </c>
      <c r="H421" s="59" t="n">
        <v>1</v>
      </c>
      <c r="I421" s="60" t="n">
        <v>1.09</v>
      </c>
      <c r="J421" s="60" t="n">
        <v>1.09</v>
      </c>
    </row>
    <row r="422" customFormat="false" ht="24" hidden="false" customHeight="true" outlineLevel="0" collapsed="false">
      <c r="A422" s="56" t="s">
        <v>254</v>
      </c>
      <c r="B422" s="57" t="s">
        <v>261</v>
      </c>
      <c r="C422" s="56" t="s">
        <v>24</v>
      </c>
      <c r="D422" s="56" t="s">
        <v>262</v>
      </c>
      <c r="E422" s="56" t="s">
        <v>263</v>
      </c>
      <c r="F422" s="56"/>
      <c r="G422" s="58" t="s">
        <v>26</v>
      </c>
      <c r="H422" s="59" t="n">
        <v>1</v>
      </c>
      <c r="I422" s="60" t="n">
        <v>0.81</v>
      </c>
      <c r="J422" s="60" t="n">
        <v>0.81</v>
      </c>
    </row>
    <row r="423" customFormat="false" ht="24" hidden="false" customHeight="true" outlineLevel="0" collapsed="false">
      <c r="A423" s="56" t="s">
        <v>254</v>
      </c>
      <c r="B423" s="57" t="s">
        <v>475</v>
      </c>
      <c r="C423" s="56" t="s">
        <v>24</v>
      </c>
      <c r="D423" s="56" t="s">
        <v>476</v>
      </c>
      <c r="E423" s="56" t="s">
        <v>260</v>
      </c>
      <c r="F423" s="56"/>
      <c r="G423" s="58" t="s">
        <v>26</v>
      </c>
      <c r="H423" s="59" t="n">
        <v>1</v>
      </c>
      <c r="I423" s="60" t="n">
        <v>0.74</v>
      </c>
      <c r="J423" s="60" t="n">
        <v>0.74</v>
      </c>
    </row>
    <row r="424" customFormat="false" ht="24" hidden="false" customHeight="true" outlineLevel="0" collapsed="false">
      <c r="A424" s="56" t="s">
        <v>254</v>
      </c>
      <c r="B424" s="57" t="s">
        <v>477</v>
      </c>
      <c r="C424" s="56" t="s">
        <v>24</v>
      </c>
      <c r="D424" s="56" t="s">
        <v>478</v>
      </c>
      <c r="E424" s="56" t="s">
        <v>257</v>
      </c>
      <c r="F424" s="56"/>
      <c r="G424" s="58" t="s">
        <v>26</v>
      </c>
      <c r="H424" s="59" t="n">
        <v>1</v>
      </c>
      <c r="I424" s="60" t="n">
        <v>18.61</v>
      </c>
      <c r="J424" s="60" t="n">
        <v>18.61</v>
      </c>
    </row>
    <row r="425" customFormat="false" ht="24" hidden="false" customHeight="true" outlineLevel="0" collapsed="false">
      <c r="A425" s="56" t="s">
        <v>254</v>
      </c>
      <c r="B425" s="57" t="s">
        <v>266</v>
      </c>
      <c r="C425" s="56" t="s">
        <v>24</v>
      </c>
      <c r="D425" s="56" t="s">
        <v>267</v>
      </c>
      <c r="E425" s="56" t="s">
        <v>268</v>
      </c>
      <c r="F425" s="56"/>
      <c r="G425" s="58" t="s">
        <v>26</v>
      </c>
      <c r="H425" s="59" t="n">
        <v>1</v>
      </c>
      <c r="I425" s="60" t="n">
        <v>0.06</v>
      </c>
      <c r="J425" s="60" t="n">
        <v>0.06</v>
      </c>
    </row>
    <row r="426" customFormat="false" ht="24" hidden="false" customHeight="true" outlineLevel="0" collapsed="false">
      <c r="A426" s="56" t="s">
        <v>254</v>
      </c>
      <c r="B426" s="57" t="s">
        <v>372</v>
      </c>
      <c r="C426" s="56" t="s">
        <v>24</v>
      </c>
      <c r="D426" s="56" t="s">
        <v>373</v>
      </c>
      <c r="E426" s="56" t="s">
        <v>374</v>
      </c>
      <c r="F426" s="56"/>
      <c r="G426" s="58" t="s">
        <v>26</v>
      </c>
      <c r="H426" s="59" t="n">
        <v>1</v>
      </c>
      <c r="I426" s="60" t="n">
        <v>1.19</v>
      </c>
      <c r="J426" s="60" t="n">
        <v>1.19</v>
      </c>
    </row>
    <row r="427" customFormat="false" ht="24" hidden="false" customHeight="true" outlineLevel="0" collapsed="false">
      <c r="A427" s="61"/>
      <c r="B427" s="61"/>
      <c r="C427" s="61"/>
      <c r="D427" s="61"/>
      <c r="E427" s="61" t="s">
        <v>269</v>
      </c>
      <c r="F427" s="62" t="n">
        <v>8.7797827</v>
      </c>
      <c r="G427" s="61" t="s">
        <v>270</v>
      </c>
      <c r="H427" s="62" t="n">
        <v>10.05</v>
      </c>
      <c r="I427" s="61" t="s">
        <v>271</v>
      </c>
      <c r="J427" s="62" t="n">
        <v>18.83</v>
      </c>
    </row>
    <row r="428" customFormat="false" ht="12.8" hidden="false" customHeight="true" outlineLevel="0" collapsed="false">
      <c r="A428" s="61"/>
      <c r="B428" s="61"/>
      <c r="C428" s="61"/>
      <c r="D428" s="61"/>
      <c r="E428" s="61" t="s">
        <v>272</v>
      </c>
      <c r="F428" s="62" t="n">
        <v>6.6</v>
      </c>
      <c r="G428" s="61"/>
      <c r="H428" s="63" t="s">
        <v>273</v>
      </c>
      <c r="I428" s="63"/>
      <c r="J428" s="62" t="n">
        <v>33.16</v>
      </c>
    </row>
    <row r="429" customFormat="false" ht="12.8" hidden="false" customHeight="true" outlineLevel="0" collapsed="false">
      <c r="A429" s="29"/>
      <c r="B429" s="29"/>
      <c r="C429" s="29"/>
      <c r="D429" s="29"/>
      <c r="E429" s="29"/>
      <c r="F429" s="29"/>
      <c r="G429" s="29" t="s">
        <v>274</v>
      </c>
      <c r="H429" s="64" t="n">
        <v>16</v>
      </c>
      <c r="I429" s="29" t="s">
        <v>275</v>
      </c>
      <c r="J429" s="65" t="n">
        <v>530.56</v>
      </c>
    </row>
    <row r="430" customFormat="false" ht="14.25" hidden="false" customHeight="true" outlineLevel="0" collapsed="false">
      <c r="A430" s="43" t="s">
        <v>158</v>
      </c>
      <c r="B430" s="44" t="s">
        <v>10</v>
      </c>
      <c r="C430" s="43" t="s">
        <v>11</v>
      </c>
      <c r="D430" s="43" t="s">
        <v>12</v>
      </c>
      <c r="E430" s="43" t="s">
        <v>14</v>
      </c>
      <c r="F430" s="43"/>
      <c r="G430" s="45" t="s">
        <v>13</v>
      </c>
      <c r="H430" s="44" t="s">
        <v>15</v>
      </c>
      <c r="I430" s="44" t="s">
        <v>16</v>
      </c>
      <c r="J430" s="44" t="s">
        <v>18</v>
      </c>
    </row>
    <row r="431" customFormat="false" ht="18" hidden="false" customHeight="true" outlineLevel="0" collapsed="false">
      <c r="A431" s="46" t="s">
        <v>250</v>
      </c>
      <c r="B431" s="47" t="s">
        <v>52</v>
      </c>
      <c r="C431" s="46" t="s">
        <v>45</v>
      </c>
      <c r="D431" s="46" t="s">
        <v>53</v>
      </c>
      <c r="E431" s="46" t="n">
        <v>202</v>
      </c>
      <c r="F431" s="46"/>
      <c r="G431" s="48" t="s">
        <v>50</v>
      </c>
      <c r="H431" s="49" t="n">
        <v>1</v>
      </c>
      <c r="I431" s="50" t="n">
        <v>19.64</v>
      </c>
      <c r="J431" s="50" t="n">
        <v>19.64</v>
      </c>
    </row>
    <row r="432" customFormat="false" ht="24" hidden="false" customHeight="true" outlineLevel="0" collapsed="false">
      <c r="A432" s="51" t="s">
        <v>251</v>
      </c>
      <c r="B432" s="52" t="s">
        <v>218</v>
      </c>
      <c r="C432" s="51" t="s">
        <v>24</v>
      </c>
      <c r="D432" s="51" t="s">
        <v>219</v>
      </c>
      <c r="E432" s="51" t="s">
        <v>27</v>
      </c>
      <c r="F432" s="51"/>
      <c r="G432" s="53" t="s">
        <v>26</v>
      </c>
      <c r="H432" s="54" t="n">
        <v>0.207</v>
      </c>
      <c r="I432" s="55" t="n">
        <v>26.66</v>
      </c>
      <c r="J432" s="55" t="n">
        <v>5.51</v>
      </c>
    </row>
    <row r="433" customFormat="false" ht="24" hidden="false" customHeight="true" outlineLevel="0" collapsed="false">
      <c r="A433" s="56" t="s">
        <v>254</v>
      </c>
      <c r="B433" s="57" t="s">
        <v>318</v>
      </c>
      <c r="C433" s="56" t="s">
        <v>45</v>
      </c>
      <c r="D433" s="56" t="s">
        <v>479</v>
      </c>
      <c r="E433" s="56" t="s">
        <v>293</v>
      </c>
      <c r="F433" s="56"/>
      <c r="G433" s="58" t="s">
        <v>50</v>
      </c>
      <c r="H433" s="59" t="n">
        <v>1</v>
      </c>
      <c r="I433" s="60" t="n">
        <v>10.5</v>
      </c>
      <c r="J433" s="60" t="n">
        <v>10.5</v>
      </c>
    </row>
    <row r="434" customFormat="false" ht="24" hidden="false" customHeight="true" outlineLevel="0" collapsed="false">
      <c r="A434" s="56" t="s">
        <v>254</v>
      </c>
      <c r="B434" s="57" t="s">
        <v>316</v>
      </c>
      <c r="C434" s="56" t="s">
        <v>45</v>
      </c>
      <c r="D434" s="56" t="s">
        <v>317</v>
      </c>
      <c r="E434" s="56" t="s">
        <v>293</v>
      </c>
      <c r="F434" s="56"/>
      <c r="G434" s="58" t="s">
        <v>50</v>
      </c>
      <c r="H434" s="59" t="n">
        <v>0.13</v>
      </c>
      <c r="I434" s="60" t="n">
        <v>27.98</v>
      </c>
      <c r="J434" s="60" t="n">
        <v>3.63</v>
      </c>
    </row>
    <row r="435" customFormat="false" ht="24" hidden="false" customHeight="true" outlineLevel="0" collapsed="false">
      <c r="A435" s="61"/>
      <c r="B435" s="61"/>
      <c r="C435" s="61"/>
      <c r="D435" s="61"/>
      <c r="E435" s="61" t="s">
        <v>269</v>
      </c>
      <c r="F435" s="62" t="n">
        <v>1.82309880169721</v>
      </c>
      <c r="G435" s="61" t="s">
        <v>270</v>
      </c>
      <c r="H435" s="62" t="n">
        <v>2.09</v>
      </c>
      <c r="I435" s="61" t="s">
        <v>271</v>
      </c>
      <c r="J435" s="62" t="n">
        <v>3.91</v>
      </c>
    </row>
    <row r="436" customFormat="false" ht="12.8" hidden="false" customHeight="true" outlineLevel="0" collapsed="false">
      <c r="A436" s="61"/>
      <c r="B436" s="61"/>
      <c r="C436" s="61"/>
      <c r="D436" s="61"/>
      <c r="E436" s="61" t="s">
        <v>272</v>
      </c>
      <c r="F436" s="62" t="n">
        <v>4.88</v>
      </c>
      <c r="G436" s="61"/>
      <c r="H436" s="63" t="s">
        <v>273</v>
      </c>
      <c r="I436" s="63"/>
      <c r="J436" s="62" t="n">
        <v>24.52</v>
      </c>
    </row>
    <row r="437" customFormat="false" ht="12.8" hidden="false" customHeight="true" outlineLevel="0" collapsed="false">
      <c r="A437" s="29"/>
      <c r="B437" s="29"/>
      <c r="C437" s="29"/>
      <c r="D437" s="29"/>
      <c r="E437" s="29"/>
      <c r="F437" s="29"/>
      <c r="G437" s="29" t="s">
        <v>274</v>
      </c>
      <c r="H437" s="64" t="n">
        <v>112</v>
      </c>
      <c r="I437" s="29" t="s">
        <v>275</v>
      </c>
      <c r="J437" s="65" t="n">
        <v>2746.24</v>
      </c>
    </row>
    <row r="438" customFormat="false" ht="14.25" hidden="false" customHeight="true" outlineLevel="0" collapsed="false">
      <c r="A438" s="43" t="s">
        <v>159</v>
      </c>
      <c r="B438" s="44" t="s">
        <v>10</v>
      </c>
      <c r="C438" s="43" t="s">
        <v>11</v>
      </c>
      <c r="D438" s="43" t="s">
        <v>12</v>
      </c>
      <c r="E438" s="43" t="s">
        <v>14</v>
      </c>
      <c r="F438" s="43"/>
      <c r="G438" s="45" t="s">
        <v>13</v>
      </c>
      <c r="H438" s="44" t="s">
        <v>15</v>
      </c>
      <c r="I438" s="44" t="s">
        <v>16</v>
      </c>
      <c r="J438" s="44" t="s">
        <v>18</v>
      </c>
    </row>
    <row r="439" customFormat="false" ht="46.5" hidden="false" customHeight="true" outlineLevel="0" collapsed="false">
      <c r="A439" s="46" t="s">
        <v>250</v>
      </c>
      <c r="B439" s="47" t="s">
        <v>107</v>
      </c>
      <c r="C439" s="46" t="s">
        <v>24</v>
      </c>
      <c r="D439" s="46" t="s">
        <v>108</v>
      </c>
      <c r="E439" s="46" t="s">
        <v>109</v>
      </c>
      <c r="F439" s="46"/>
      <c r="G439" s="48" t="s">
        <v>34</v>
      </c>
      <c r="H439" s="49" t="n">
        <v>1</v>
      </c>
      <c r="I439" s="50" t="n">
        <v>56.69</v>
      </c>
      <c r="J439" s="50" t="n">
        <v>56.69</v>
      </c>
    </row>
    <row r="440" customFormat="false" ht="24" hidden="false" customHeight="true" outlineLevel="0" collapsed="false">
      <c r="A440" s="51" t="s">
        <v>251</v>
      </c>
      <c r="B440" s="52" t="s">
        <v>289</v>
      </c>
      <c r="C440" s="51" t="s">
        <v>24</v>
      </c>
      <c r="D440" s="51" t="s">
        <v>290</v>
      </c>
      <c r="E440" s="51" t="s">
        <v>27</v>
      </c>
      <c r="F440" s="51"/>
      <c r="G440" s="53" t="s">
        <v>26</v>
      </c>
      <c r="H440" s="54" t="n">
        <v>0.29</v>
      </c>
      <c r="I440" s="55" t="n">
        <v>19.62</v>
      </c>
      <c r="J440" s="55" t="n">
        <v>5.68</v>
      </c>
    </row>
    <row r="441" customFormat="false" ht="24" hidden="false" customHeight="true" outlineLevel="0" collapsed="false">
      <c r="A441" s="51" t="s">
        <v>251</v>
      </c>
      <c r="B441" s="52" t="s">
        <v>422</v>
      </c>
      <c r="C441" s="51" t="s">
        <v>24</v>
      </c>
      <c r="D441" s="51" t="s">
        <v>423</v>
      </c>
      <c r="E441" s="51" t="s">
        <v>27</v>
      </c>
      <c r="F441" s="51"/>
      <c r="G441" s="53" t="s">
        <v>26</v>
      </c>
      <c r="H441" s="54" t="n">
        <v>0.49</v>
      </c>
      <c r="I441" s="55" t="n">
        <v>26.56</v>
      </c>
      <c r="J441" s="55" t="n">
        <v>13.01</v>
      </c>
    </row>
    <row r="442" customFormat="false" ht="24" hidden="false" customHeight="true" outlineLevel="0" collapsed="false">
      <c r="A442" s="56" t="s">
        <v>254</v>
      </c>
      <c r="B442" s="57" t="s">
        <v>424</v>
      </c>
      <c r="C442" s="56" t="s">
        <v>24</v>
      </c>
      <c r="D442" s="56" t="s">
        <v>425</v>
      </c>
      <c r="E442" s="56" t="s">
        <v>293</v>
      </c>
      <c r="F442" s="56"/>
      <c r="G442" s="58" t="s">
        <v>298</v>
      </c>
      <c r="H442" s="59" t="n">
        <v>4.86</v>
      </c>
      <c r="I442" s="60" t="n">
        <v>0.76</v>
      </c>
      <c r="J442" s="60" t="n">
        <v>3.69</v>
      </c>
    </row>
    <row r="443" customFormat="false" ht="24" hidden="false" customHeight="true" outlineLevel="0" collapsed="false">
      <c r="A443" s="56" t="s">
        <v>254</v>
      </c>
      <c r="B443" s="57" t="s">
        <v>426</v>
      </c>
      <c r="C443" s="56" t="s">
        <v>24</v>
      </c>
      <c r="D443" s="56" t="s">
        <v>427</v>
      </c>
      <c r="E443" s="56" t="s">
        <v>293</v>
      </c>
      <c r="F443" s="56"/>
      <c r="G443" s="58" t="s">
        <v>298</v>
      </c>
      <c r="H443" s="59" t="n">
        <v>0.42</v>
      </c>
      <c r="I443" s="60" t="n">
        <v>4.46</v>
      </c>
      <c r="J443" s="60" t="n">
        <v>1.87</v>
      </c>
    </row>
    <row r="444" customFormat="false" ht="24" hidden="false" customHeight="true" outlineLevel="0" collapsed="false">
      <c r="A444" s="56" t="s">
        <v>254</v>
      </c>
      <c r="B444" s="57" t="s">
        <v>428</v>
      </c>
      <c r="C444" s="56" t="s">
        <v>24</v>
      </c>
      <c r="D444" s="56" t="s">
        <v>429</v>
      </c>
      <c r="E444" s="56" t="s">
        <v>293</v>
      </c>
      <c r="F444" s="56"/>
      <c r="G444" s="58" t="s">
        <v>34</v>
      </c>
      <c r="H444" s="59" t="n">
        <v>1.05</v>
      </c>
      <c r="I444" s="60" t="n">
        <v>30.9</v>
      </c>
      <c r="J444" s="60" t="n">
        <v>32.44</v>
      </c>
    </row>
    <row r="445" customFormat="false" ht="24" hidden="false" customHeight="true" outlineLevel="0" collapsed="false">
      <c r="A445" s="61"/>
      <c r="B445" s="61"/>
      <c r="C445" s="61"/>
      <c r="D445" s="61"/>
      <c r="E445" s="61" t="s">
        <v>269</v>
      </c>
      <c r="F445" s="62" t="n">
        <v>5.92157411292955</v>
      </c>
      <c r="G445" s="61" t="s">
        <v>270</v>
      </c>
      <c r="H445" s="62" t="n">
        <v>6.78</v>
      </c>
      <c r="I445" s="61" t="s">
        <v>271</v>
      </c>
      <c r="J445" s="62" t="n">
        <v>12.7</v>
      </c>
    </row>
    <row r="446" customFormat="false" ht="12.8" hidden="false" customHeight="true" outlineLevel="0" collapsed="false">
      <c r="A446" s="61"/>
      <c r="B446" s="61"/>
      <c r="C446" s="61"/>
      <c r="D446" s="61"/>
      <c r="E446" s="61" t="s">
        <v>272</v>
      </c>
      <c r="F446" s="62" t="n">
        <v>14.08</v>
      </c>
      <c r="G446" s="61"/>
      <c r="H446" s="63" t="s">
        <v>273</v>
      </c>
      <c r="I446" s="63"/>
      <c r="J446" s="62" t="n">
        <v>70.77</v>
      </c>
    </row>
    <row r="447" customFormat="false" ht="12.8" hidden="false" customHeight="true" outlineLevel="0" collapsed="false">
      <c r="A447" s="29"/>
      <c r="B447" s="29"/>
      <c r="C447" s="29"/>
      <c r="D447" s="29"/>
      <c r="E447" s="29"/>
      <c r="F447" s="29"/>
      <c r="G447" s="29" t="s">
        <v>274</v>
      </c>
      <c r="H447" s="64" t="n">
        <v>50</v>
      </c>
      <c r="I447" s="29" t="s">
        <v>275</v>
      </c>
      <c r="J447" s="65" t="n">
        <v>3538.5</v>
      </c>
    </row>
    <row r="448" customFormat="false" ht="14.25" hidden="false" customHeight="true" outlineLevel="0" collapsed="false">
      <c r="A448" s="43" t="s">
        <v>160</v>
      </c>
      <c r="B448" s="44" t="s">
        <v>10</v>
      </c>
      <c r="C448" s="43" t="s">
        <v>11</v>
      </c>
      <c r="D448" s="43" t="s">
        <v>12</v>
      </c>
      <c r="E448" s="43" t="s">
        <v>14</v>
      </c>
      <c r="F448" s="43"/>
      <c r="G448" s="45" t="s">
        <v>13</v>
      </c>
      <c r="H448" s="44" t="s">
        <v>15</v>
      </c>
      <c r="I448" s="44" t="s">
        <v>16</v>
      </c>
      <c r="J448" s="44" t="s">
        <v>18</v>
      </c>
    </row>
    <row r="449" customFormat="false" ht="18" hidden="false" customHeight="true" outlineLevel="0" collapsed="false">
      <c r="A449" s="46" t="s">
        <v>250</v>
      </c>
      <c r="B449" s="47" t="s">
        <v>48</v>
      </c>
      <c r="C449" s="46" t="s">
        <v>45</v>
      </c>
      <c r="D449" s="46" t="s">
        <v>49</v>
      </c>
      <c r="E449" s="46" t="n">
        <v>202</v>
      </c>
      <c r="F449" s="46"/>
      <c r="G449" s="48" t="s">
        <v>50</v>
      </c>
      <c r="H449" s="49" t="n">
        <v>1</v>
      </c>
      <c r="I449" s="50" t="n">
        <v>24.14</v>
      </c>
      <c r="J449" s="50" t="n">
        <v>24.14</v>
      </c>
    </row>
    <row r="450" customFormat="false" ht="24" hidden="false" customHeight="true" outlineLevel="0" collapsed="false">
      <c r="A450" s="51" t="s">
        <v>251</v>
      </c>
      <c r="B450" s="52" t="s">
        <v>218</v>
      </c>
      <c r="C450" s="51" t="s">
        <v>24</v>
      </c>
      <c r="D450" s="51" t="s">
        <v>219</v>
      </c>
      <c r="E450" s="51" t="s">
        <v>27</v>
      </c>
      <c r="F450" s="51"/>
      <c r="G450" s="53" t="s">
        <v>26</v>
      </c>
      <c r="H450" s="54" t="n">
        <v>0.207</v>
      </c>
      <c r="I450" s="55" t="n">
        <v>26.66</v>
      </c>
      <c r="J450" s="55" t="n">
        <v>5.51</v>
      </c>
    </row>
    <row r="451" customFormat="false" ht="24" hidden="false" customHeight="true" outlineLevel="0" collapsed="false">
      <c r="A451" s="56" t="s">
        <v>254</v>
      </c>
      <c r="B451" s="57" t="s">
        <v>314</v>
      </c>
      <c r="C451" s="56" t="s">
        <v>45</v>
      </c>
      <c r="D451" s="56" t="s">
        <v>480</v>
      </c>
      <c r="E451" s="56" t="s">
        <v>293</v>
      </c>
      <c r="F451" s="56"/>
      <c r="G451" s="58" t="s">
        <v>50</v>
      </c>
      <c r="H451" s="59" t="n">
        <v>1</v>
      </c>
      <c r="I451" s="60" t="n">
        <v>15</v>
      </c>
      <c r="J451" s="60" t="n">
        <v>15</v>
      </c>
    </row>
    <row r="452" customFormat="false" ht="24" hidden="false" customHeight="true" outlineLevel="0" collapsed="false">
      <c r="A452" s="56" t="s">
        <v>254</v>
      </c>
      <c r="B452" s="57" t="s">
        <v>316</v>
      </c>
      <c r="C452" s="56" t="s">
        <v>45</v>
      </c>
      <c r="D452" s="56" t="s">
        <v>317</v>
      </c>
      <c r="E452" s="56" t="s">
        <v>293</v>
      </c>
      <c r="F452" s="56"/>
      <c r="G452" s="58" t="s">
        <v>50</v>
      </c>
      <c r="H452" s="59" t="n">
        <v>0.13</v>
      </c>
      <c r="I452" s="60" t="n">
        <v>27.98</v>
      </c>
      <c r="J452" s="60" t="n">
        <v>3.63</v>
      </c>
    </row>
    <row r="453" customFormat="false" ht="24" hidden="false" customHeight="true" outlineLevel="0" collapsed="false">
      <c r="A453" s="61"/>
      <c r="B453" s="61"/>
      <c r="C453" s="61"/>
      <c r="D453" s="61"/>
      <c r="E453" s="61" t="s">
        <v>269</v>
      </c>
      <c r="F453" s="62" t="n">
        <v>1.82309880169721</v>
      </c>
      <c r="G453" s="61" t="s">
        <v>270</v>
      </c>
      <c r="H453" s="62" t="n">
        <v>2.09</v>
      </c>
      <c r="I453" s="61" t="s">
        <v>271</v>
      </c>
      <c r="J453" s="62" t="n">
        <v>3.91</v>
      </c>
    </row>
    <row r="454" customFormat="false" ht="12.8" hidden="false" customHeight="true" outlineLevel="0" collapsed="false">
      <c r="A454" s="61"/>
      <c r="B454" s="61"/>
      <c r="C454" s="61"/>
      <c r="D454" s="61"/>
      <c r="E454" s="61" t="s">
        <v>272</v>
      </c>
      <c r="F454" s="62" t="n">
        <v>5.99</v>
      </c>
      <c r="G454" s="61"/>
      <c r="H454" s="63" t="s">
        <v>273</v>
      </c>
      <c r="I454" s="63"/>
      <c r="J454" s="62" t="n">
        <v>30.13</v>
      </c>
    </row>
    <row r="455" customFormat="false" ht="12.8" hidden="false" customHeight="true" outlineLevel="0" collapsed="false">
      <c r="A455" s="29"/>
      <c r="B455" s="29"/>
      <c r="C455" s="29"/>
      <c r="D455" s="29"/>
      <c r="E455" s="29"/>
      <c r="F455" s="29"/>
      <c r="G455" s="29" t="s">
        <v>274</v>
      </c>
      <c r="H455" s="64" t="n">
        <v>95</v>
      </c>
      <c r="I455" s="29" t="s">
        <v>275</v>
      </c>
      <c r="J455" s="65" t="n">
        <v>2862.35</v>
      </c>
    </row>
    <row r="456" customFormat="false" ht="14.25" hidden="false" customHeight="true" outlineLevel="0" collapsed="false">
      <c r="A456" s="43" t="s">
        <v>161</v>
      </c>
      <c r="B456" s="44" t="s">
        <v>10</v>
      </c>
      <c r="C456" s="43" t="s">
        <v>11</v>
      </c>
      <c r="D456" s="43" t="s">
        <v>12</v>
      </c>
      <c r="E456" s="43" t="s">
        <v>14</v>
      </c>
      <c r="F456" s="43"/>
      <c r="G456" s="45" t="s">
        <v>13</v>
      </c>
      <c r="H456" s="44" t="s">
        <v>15</v>
      </c>
      <c r="I456" s="44" t="s">
        <v>16</v>
      </c>
      <c r="J456" s="44" t="s">
        <v>18</v>
      </c>
    </row>
    <row r="457" customFormat="false" ht="18" hidden="false" customHeight="true" outlineLevel="0" collapsed="false">
      <c r="A457" s="46" t="s">
        <v>250</v>
      </c>
      <c r="B457" s="47" t="s">
        <v>111</v>
      </c>
      <c r="C457" s="46" t="s">
        <v>45</v>
      </c>
      <c r="D457" s="46" t="s">
        <v>112</v>
      </c>
      <c r="E457" s="46" t="n">
        <v>190</v>
      </c>
      <c r="F457" s="46"/>
      <c r="G457" s="48" t="s">
        <v>50</v>
      </c>
      <c r="H457" s="49" t="n">
        <v>1</v>
      </c>
      <c r="I457" s="50" t="n">
        <v>729.98</v>
      </c>
      <c r="J457" s="50" t="n">
        <v>729.98</v>
      </c>
    </row>
    <row r="458" customFormat="false" ht="24" hidden="false" customHeight="true" outlineLevel="0" collapsed="false">
      <c r="A458" s="51" t="s">
        <v>251</v>
      </c>
      <c r="B458" s="52" t="s">
        <v>431</v>
      </c>
      <c r="C458" s="51" t="s">
        <v>24</v>
      </c>
      <c r="D458" s="51" t="s">
        <v>432</v>
      </c>
      <c r="E458" s="51" t="s">
        <v>27</v>
      </c>
      <c r="F458" s="51"/>
      <c r="G458" s="53" t="s">
        <v>26</v>
      </c>
      <c r="H458" s="54" t="n">
        <v>1.805</v>
      </c>
      <c r="I458" s="55" t="n">
        <v>26.04</v>
      </c>
      <c r="J458" s="55" t="n">
        <v>47</v>
      </c>
    </row>
    <row r="459" customFormat="false" ht="24" hidden="false" customHeight="true" outlineLevel="0" collapsed="false">
      <c r="A459" s="51" t="s">
        <v>251</v>
      </c>
      <c r="B459" s="52" t="s">
        <v>433</v>
      </c>
      <c r="C459" s="51" t="s">
        <v>24</v>
      </c>
      <c r="D459" s="51" t="s">
        <v>434</v>
      </c>
      <c r="E459" s="51" t="s">
        <v>27</v>
      </c>
      <c r="F459" s="51"/>
      <c r="G459" s="53" t="s">
        <v>26</v>
      </c>
      <c r="H459" s="54" t="n">
        <v>1.805</v>
      </c>
      <c r="I459" s="55" t="n">
        <v>20.53</v>
      </c>
      <c r="J459" s="55" t="n">
        <v>37.05</v>
      </c>
    </row>
    <row r="460" customFormat="false" ht="24" hidden="false" customHeight="true" outlineLevel="0" collapsed="false">
      <c r="A460" s="56" t="s">
        <v>254</v>
      </c>
      <c r="B460" s="57" t="s">
        <v>435</v>
      </c>
      <c r="C460" s="56" t="s">
        <v>45</v>
      </c>
      <c r="D460" s="56" t="s">
        <v>436</v>
      </c>
      <c r="E460" s="56" t="s">
        <v>293</v>
      </c>
      <c r="F460" s="56"/>
      <c r="G460" s="58" t="s">
        <v>87</v>
      </c>
      <c r="H460" s="59" t="n">
        <v>0.8</v>
      </c>
      <c r="I460" s="60" t="n">
        <v>0.34</v>
      </c>
      <c r="J460" s="60" t="n">
        <v>0.27</v>
      </c>
    </row>
    <row r="461" customFormat="false" ht="24" hidden="false" customHeight="true" outlineLevel="0" collapsed="false">
      <c r="A461" s="56" t="s">
        <v>254</v>
      </c>
      <c r="B461" s="57" t="s">
        <v>437</v>
      </c>
      <c r="C461" s="56" t="s">
        <v>45</v>
      </c>
      <c r="D461" s="56" t="s">
        <v>438</v>
      </c>
      <c r="E461" s="56" t="s">
        <v>293</v>
      </c>
      <c r="F461" s="56"/>
      <c r="G461" s="58" t="s">
        <v>50</v>
      </c>
      <c r="H461" s="59" t="n">
        <v>1</v>
      </c>
      <c r="I461" s="60" t="n">
        <v>329.8</v>
      </c>
      <c r="J461" s="60" t="n">
        <v>329.8</v>
      </c>
    </row>
    <row r="462" customFormat="false" ht="24" hidden="false" customHeight="true" outlineLevel="0" collapsed="false">
      <c r="A462" s="56" t="s">
        <v>254</v>
      </c>
      <c r="B462" s="57" t="s">
        <v>439</v>
      </c>
      <c r="C462" s="56" t="s">
        <v>45</v>
      </c>
      <c r="D462" s="56" t="s">
        <v>440</v>
      </c>
      <c r="E462" s="56" t="s">
        <v>293</v>
      </c>
      <c r="F462" s="56"/>
      <c r="G462" s="58" t="s">
        <v>50</v>
      </c>
      <c r="H462" s="59" t="n">
        <v>2</v>
      </c>
      <c r="I462" s="60" t="n">
        <v>10.9</v>
      </c>
      <c r="J462" s="60" t="n">
        <v>21.8</v>
      </c>
    </row>
    <row r="463" customFormat="false" ht="24" hidden="false" customHeight="true" outlineLevel="0" collapsed="false">
      <c r="A463" s="56" t="s">
        <v>254</v>
      </c>
      <c r="B463" s="57" t="s">
        <v>441</v>
      </c>
      <c r="C463" s="56" t="s">
        <v>45</v>
      </c>
      <c r="D463" s="56" t="s">
        <v>442</v>
      </c>
      <c r="E463" s="56" t="s">
        <v>293</v>
      </c>
      <c r="F463" s="56"/>
      <c r="G463" s="58" t="s">
        <v>50</v>
      </c>
      <c r="H463" s="59" t="n">
        <v>1</v>
      </c>
      <c r="I463" s="60" t="n">
        <v>19.9</v>
      </c>
      <c r="J463" s="60" t="n">
        <v>19.9</v>
      </c>
    </row>
    <row r="464" customFormat="false" ht="24" hidden="false" customHeight="true" outlineLevel="0" collapsed="false">
      <c r="A464" s="56" t="s">
        <v>254</v>
      </c>
      <c r="B464" s="57" t="s">
        <v>443</v>
      </c>
      <c r="C464" s="56" t="s">
        <v>45</v>
      </c>
      <c r="D464" s="56" t="s">
        <v>444</v>
      </c>
      <c r="E464" s="56" t="s">
        <v>293</v>
      </c>
      <c r="F464" s="56"/>
      <c r="G464" s="58" t="s">
        <v>50</v>
      </c>
      <c r="H464" s="59" t="n">
        <v>1</v>
      </c>
      <c r="I464" s="60" t="n">
        <v>244.9</v>
      </c>
      <c r="J464" s="60" t="n">
        <v>244.9</v>
      </c>
    </row>
    <row r="465" customFormat="false" ht="24" hidden="false" customHeight="true" outlineLevel="0" collapsed="false">
      <c r="A465" s="56" t="s">
        <v>254</v>
      </c>
      <c r="B465" s="57" t="s">
        <v>445</v>
      </c>
      <c r="C465" s="56" t="s">
        <v>45</v>
      </c>
      <c r="D465" s="56" t="s">
        <v>446</v>
      </c>
      <c r="E465" s="56" t="s">
        <v>293</v>
      </c>
      <c r="F465" s="56"/>
      <c r="G465" s="58" t="s">
        <v>50</v>
      </c>
      <c r="H465" s="59" t="n">
        <v>1</v>
      </c>
      <c r="I465" s="60" t="n">
        <v>29.26</v>
      </c>
      <c r="J465" s="60" t="n">
        <v>29.26</v>
      </c>
    </row>
    <row r="466" customFormat="false" ht="24" hidden="false" customHeight="true" outlineLevel="0" collapsed="false">
      <c r="A466" s="61"/>
      <c r="B466" s="61"/>
      <c r="C466" s="61"/>
      <c r="D466" s="61"/>
      <c r="E466" s="61" t="s">
        <v>269</v>
      </c>
      <c r="F466" s="62" t="n">
        <v>27.1366624702756</v>
      </c>
      <c r="G466" s="61" t="s">
        <v>270</v>
      </c>
      <c r="H466" s="62" t="n">
        <v>31.06</v>
      </c>
      <c r="I466" s="61" t="s">
        <v>271</v>
      </c>
      <c r="J466" s="62" t="n">
        <v>58.2</v>
      </c>
    </row>
    <row r="467" customFormat="false" ht="12.8" hidden="false" customHeight="true" outlineLevel="0" collapsed="false">
      <c r="A467" s="61"/>
      <c r="B467" s="61"/>
      <c r="C467" s="61"/>
      <c r="D467" s="61"/>
      <c r="E467" s="61" t="s">
        <v>272</v>
      </c>
      <c r="F467" s="62" t="n">
        <v>181.4</v>
      </c>
      <c r="G467" s="61"/>
      <c r="H467" s="63" t="s">
        <v>273</v>
      </c>
      <c r="I467" s="63"/>
      <c r="J467" s="62" t="n">
        <v>911.38</v>
      </c>
    </row>
    <row r="468" customFormat="false" ht="12.8" hidden="false" customHeight="true" outlineLevel="0" collapsed="false">
      <c r="A468" s="29"/>
      <c r="B468" s="29"/>
      <c r="C468" s="29"/>
      <c r="D468" s="29"/>
      <c r="E468" s="29"/>
      <c r="F468" s="29"/>
      <c r="G468" s="29" t="s">
        <v>274</v>
      </c>
      <c r="H468" s="64" t="n">
        <v>2</v>
      </c>
      <c r="I468" s="29" t="s">
        <v>275</v>
      </c>
      <c r="J468" s="65" t="n">
        <v>1822.76</v>
      </c>
    </row>
    <row r="469" customFormat="false" ht="14.25" hidden="false" customHeight="true" outlineLevel="0" collapsed="false">
      <c r="A469" s="43" t="s">
        <v>162</v>
      </c>
      <c r="B469" s="44" t="s">
        <v>10</v>
      </c>
      <c r="C469" s="43" t="s">
        <v>11</v>
      </c>
      <c r="D469" s="43" t="s">
        <v>12</v>
      </c>
      <c r="E469" s="43" t="s">
        <v>14</v>
      </c>
      <c r="F469" s="43"/>
      <c r="G469" s="45" t="s">
        <v>13</v>
      </c>
      <c r="H469" s="44" t="s">
        <v>15</v>
      </c>
      <c r="I469" s="44" t="s">
        <v>16</v>
      </c>
      <c r="J469" s="44" t="s">
        <v>18</v>
      </c>
    </row>
    <row r="470" customFormat="false" ht="24" hidden="false" customHeight="true" outlineLevel="0" collapsed="false">
      <c r="A470" s="46" t="s">
        <v>250</v>
      </c>
      <c r="B470" s="47" t="s">
        <v>138</v>
      </c>
      <c r="C470" s="46" t="s">
        <v>139</v>
      </c>
      <c r="D470" s="46" t="s">
        <v>140</v>
      </c>
      <c r="E470" s="46" t="s">
        <v>27</v>
      </c>
      <c r="F470" s="46"/>
      <c r="G470" s="48" t="s">
        <v>141</v>
      </c>
      <c r="H470" s="49" t="n">
        <v>1</v>
      </c>
      <c r="I470" s="50" t="n">
        <v>42.88</v>
      </c>
      <c r="J470" s="50" t="n">
        <v>42.88</v>
      </c>
    </row>
    <row r="471" customFormat="false" ht="24" hidden="false" customHeight="true" outlineLevel="0" collapsed="false">
      <c r="A471" s="51" t="s">
        <v>251</v>
      </c>
      <c r="B471" s="52" t="s">
        <v>466</v>
      </c>
      <c r="C471" s="51" t="s">
        <v>24</v>
      </c>
      <c r="D471" s="51" t="s">
        <v>467</v>
      </c>
      <c r="E471" s="51" t="s">
        <v>27</v>
      </c>
      <c r="F471" s="51"/>
      <c r="G471" s="53" t="s">
        <v>26</v>
      </c>
      <c r="H471" s="54" t="n">
        <v>0.25</v>
      </c>
      <c r="I471" s="55" t="n">
        <v>19.53</v>
      </c>
      <c r="J471" s="55" t="n">
        <v>4.88</v>
      </c>
    </row>
    <row r="472" customFormat="false" ht="24" hidden="false" customHeight="true" outlineLevel="0" collapsed="false">
      <c r="A472" s="56" t="s">
        <v>254</v>
      </c>
      <c r="B472" s="57" t="s">
        <v>468</v>
      </c>
      <c r="C472" s="56" t="s">
        <v>139</v>
      </c>
      <c r="D472" s="56" t="s">
        <v>469</v>
      </c>
      <c r="E472" s="56" t="s">
        <v>293</v>
      </c>
      <c r="F472" s="56"/>
      <c r="G472" s="58" t="s">
        <v>141</v>
      </c>
      <c r="H472" s="59" t="n">
        <v>1</v>
      </c>
      <c r="I472" s="60" t="n">
        <v>38</v>
      </c>
      <c r="J472" s="60" t="n">
        <v>38</v>
      </c>
    </row>
    <row r="473" customFormat="false" ht="24" hidden="false" customHeight="true" outlineLevel="0" collapsed="false">
      <c r="A473" s="61"/>
      <c r="B473" s="61"/>
      <c r="C473" s="61"/>
      <c r="D473" s="61"/>
      <c r="E473" s="61" t="s">
        <v>269</v>
      </c>
      <c r="F473" s="62" t="n">
        <v>1.3894717</v>
      </c>
      <c r="G473" s="61" t="s">
        <v>270</v>
      </c>
      <c r="H473" s="62" t="n">
        <v>1.59</v>
      </c>
      <c r="I473" s="61" t="s">
        <v>271</v>
      </c>
      <c r="J473" s="62" t="n">
        <v>2.98</v>
      </c>
    </row>
    <row r="474" customFormat="false" ht="12.8" hidden="false" customHeight="true" outlineLevel="0" collapsed="false">
      <c r="A474" s="61"/>
      <c r="B474" s="61"/>
      <c r="C474" s="61"/>
      <c r="D474" s="61"/>
      <c r="E474" s="61" t="s">
        <v>272</v>
      </c>
      <c r="F474" s="62" t="n">
        <v>10.65</v>
      </c>
      <c r="G474" s="61"/>
      <c r="H474" s="63" t="s">
        <v>273</v>
      </c>
      <c r="I474" s="63"/>
      <c r="J474" s="62" t="n">
        <v>53.53</v>
      </c>
    </row>
    <row r="475" customFormat="false" ht="12.8" hidden="false" customHeight="true" outlineLevel="0" collapsed="false">
      <c r="A475" s="29"/>
      <c r="B475" s="29"/>
      <c r="C475" s="29"/>
      <c r="D475" s="29"/>
      <c r="E475" s="29"/>
      <c r="F475" s="29"/>
      <c r="G475" s="29" t="s">
        <v>274</v>
      </c>
      <c r="H475" s="64" t="n">
        <v>2</v>
      </c>
      <c r="I475" s="29" t="s">
        <v>275</v>
      </c>
      <c r="J475" s="65" t="n">
        <v>107.06</v>
      </c>
    </row>
    <row r="476" customFormat="false" ht="14.25" hidden="false" customHeight="true" outlineLevel="0" collapsed="false">
      <c r="A476" s="43" t="s">
        <v>163</v>
      </c>
      <c r="B476" s="44" t="s">
        <v>10</v>
      </c>
      <c r="C476" s="43" t="s">
        <v>11</v>
      </c>
      <c r="D476" s="43" t="s">
        <v>12</v>
      </c>
      <c r="E476" s="43" t="s">
        <v>14</v>
      </c>
      <c r="F476" s="43"/>
      <c r="G476" s="45" t="s">
        <v>13</v>
      </c>
      <c r="H476" s="44" t="s">
        <v>15</v>
      </c>
      <c r="I476" s="44" t="s">
        <v>16</v>
      </c>
      <c r="J476" s="44" t="s">
        <v>18</v>
      </c>
    </row>
    <row r="477" customFormat="false" ht="46.5" hidden="false" customHeight="true" outlineLevel="0" collapsed="false">
      <c r="A477" s="46" t="s">
        <v>250</v>
      </c>
      <c r="B477" s="47" t="s">
        <v>114</v>
      </c>
      <c r="C477" s="46" t="s">
        <v>24</v>
      </c>
      <c r="D477" s="46" t="s">
        <v>115</v>
      </c>
      <c r="E477" s="46" t="s">
        <v>116</v>
      </c>
      <c r="F477" s="46"/>
      <c r="G477" s="48" t="s">
        <v>50</v>
      </c>
      <c r="H477" s="49" t="n">
        <v>1</v>
      </c>
      <c r="I477" s="50" t="n">
        <v>614.39</v>
      </c>
      <c r="J477" s="50" t="n">
        <v>614.39</v>
      </c>
    </row>
    <row r="478" customFormat="false" ht="35.25" hidden="false" customHeight="true" outlineLevel="0" collapsed="false">
      <c r="A478" s="51" t="s">
        <v>251</v>
      </c>
      <c r="B478" s="52" t="s">
        <v>447</v>
      </c>
      <c r="C478" s="51" t="s">
        <v>24</v>
      </c>
      <c r="D478" s="51" t="s">
        <v>448</v>
      </c>
      <c r="E478" s="51" t="s">
        <v>116</v>
      </c>
      <c r="F478" s="51"/>
      <c r="G478" s="53" t="s">
        <v>50</v>
      </c>
      <c r="H478" s="54" t="n">
        <v>1</v>
      </c>
      <c r="I478" s="55" t="n">
        <v>605.16</v>
      </c>
      <c r="J478" s="55" t="n">
        <v>605.16</v>
      </c>
    </row>
    <row r="479" customFormat="false" ht="24" hidden="false" customHeight="true" outlineLevel="0" collapsed="false">
      <c r="A479" s="56" t="s">
        <v>254</v>
      </c>
      <c r="B479" s="57" t="s">
        <v>449</v>
      </c>
      <c r="C479" s="56" t="s">
        <v>24</v>
      </c>
      <c r="D479" s="56" t="s">
        <v>450</v>
      </c>
      <c r="E479" s="56" t="s">
        <v>293</v>
      </c>
      <c r="F479" s="56"/>
      <c r="G479" s="58" t="s">
        <v>50</v>
      </c>
      <c r="H479" s="59" t="n">
        <v>1</v>
      </c>
      <c r="I479" s="60" t="n">
        <v>9.23</v>
      </c>
      <c r="J479" s="60" t="n">
        <v>9.23</v>
      </c>
    </row>
    <row r="480" customFormat="false" ht="24" hidden="false" customHeight="true" outlineLevel="0" collapsed="false">
      <c r="A480" s="61"/>
      <c r="B480" s="61"/>
      <c r="C480" s="61"/>
      <c r="D480" s="61"/>
      <c r="E480" s="61" t="s">
        <v>269</v>
      </c>
      <c r="F480" s="62" t="n">
        <v>13.2699212</v>
      </c>
      <c r="G480" s="61" t="s">
        <v>270</v>
      </c>
      <c r="H480" s="62" t="n">
        <v>15.19</v>
      </c>
      <c r="I480" s="61" t="s">
        <v>271</v>
      </c>
      <c r="J480" s="62" t="n">
        <v>28.46</v>
      </c>
    </row>
    <row r="481" customFormat="false" ht="12.8" hidden="false" customHeight="true" outlineLevel="0" collapsed="false">
      <c r="A481" s="61"/>
      <c r="B481" s="61"/>
      <c r="C481" s="61"/>
      <c r="D481" s="61"/>
      <c r="E481" s="61" t="s">
        <v>272</v>
      </c>
      <c r="F481" s="62" t="n">
        <v>152.67</v>
      </c>
      <c r="G481" s="61"/>
      <c r="H481" s="63" t="s">
        <v>273</v>
      </c>
      <c r="I481" s="63"/>
      <c r="J481" s="62" t="n">
        <v>767.06</v>
      </c>
    </row>
    <row r="482" customFormat="false" ht="12.8" hidden="false" customHeight="true" outlineLevel="0" collapsed="false">
      <c r="A482" s="29"/>
      <c r="B482" s="29"/>
      <c r="C482" s="29"/>
      <c r="D482" s="29"/>
      <c r="E482" s="29"/>
      <c r="F482" s="29"/>
      <c r="G482" s="29" t="s">
        <v>274</v>
      </c>
      <c r="H482" s="64" t="n">
        <v>2</v>
      </c>
      <c r="I482" s="29" t="s">
        <v>275</v>
      </c>
      <c r="J482" s="65" t="n">
        <v>1534.12</v>
      </c>
    </row>
    <row r="483" customFormat="false" ht="14.25" hidden="false" customHeight="true" outlineLevel="0" collapsed="false">
      <c r="A483" s="43" t="s">
        <v>164</v>
      </c>
      <c r="B483" s="44" t="s">
        <v>10</v>
      </c>
      <c r="C483" s="43" t="s">
        <v>11</v>
      </c>
      <c r="D483" s="43" t="s">
        <v>12</v>
      </c>
      <c r="E483" s="43" t="s">
        <v>14</v>
      </c>
      <c r="F483" s="43"/>
      <c r="G483" s="45" t="s">
        <v>13</v>
      </c>
      <c r="H483" s="44" t="s">
        <v>15</v>
      </c>
      <c r="I483" s="44" t="s">
        <v>16</v>
      </c>
      <c r="J483" s="44" t="s">
        <v>18</v>
      </c>
    </row>
    <row r="484" customFormat="false" ht="24" hidden="false" customHeight="true" outlineLevel="0" collapsed="false">
      <c r="A484" s="46" t="s">
        <v>250</v>
      </c>
      <c r="B484" s="47" t="s">
        <v>143</v>
      </c>
      <c r="C484" s="46" t="s">
        <v>139</v>
      </c>
      <c r="D484" s="46" t="s">
        <v>144</v>
      </c>
      <c r="E484" s="46" t="s">
        <v>27</v>
      </c>
      <c r="F484" s="46"/>
      <c r="G484" s="48" t="s">
        <v>141</v>
      </c>
      <c r="H484" s="49" t="n">
        <v>1</v>
      </c>
      <c r="I484" s="50" t="n">
        <v>43.88</v>
      </c>
      <c r="J484" s="50" t="n">
        <v>43.88</v>
      </c>
    </row>
    <row r="485" customFormat="false" ht="24" hidden="false" customHeight="true" outlineLevel="0" collapsed="false">
      <c r="A485" s="51" t="s">
        <v>251</v>
      </c>
      <c r="B485" s="52" t="s">
        <v>466</v>
      </c>
      <c r="C485" s="51" t="s">
        <v>24</v>
      </c>
      <c r="D485" s="51" t="s">
        <v>467</v>
      </c>
      <c r="E485" s="51" t="s">
        <v>27</v>
      </c>
      <c r="F485" s="51"/>
      <c r="G485" s="53" t="s">
        <v>26</v>
      </c>
      <c r="H485" s="54" t="n">
        <v>0.25</v>
      </c>
      <c r="I485" s="55" t="n">
        <v>19.53</v>
      </c>
      <c r="J485" s="55" t="n">
        <v>4.88</v>
      </c>
    </row>
    <row r="486" customFormat="false" ht="24" hidden="false" customHeight="true" outlineLevel="0" collapsed="false">
      <c r="A486" s="56" t="s">
        <v>254</v>
      </c>
      <c r="B486" s="57" t="s">
        <v>138</v>
      </c>
      <c r="C486" s="56" t="s">
        <v>139</v>
      </c>
      <c r="D486" s="56" t="s">
        <v>470</v>
      </c>
      <c r="E486" s="56" t="s">
        <v>293</v>
      </c>
      <c r="F486" s="56"/>
      <c r="G486" s="58" t="s">
        <v>141</v>
      </c>
      <c r="H486" s="59" t="n">
        <v>1</v>
      </c>
      <c r="I486" s="60" t="n">
        <v>39</v>
      </c>
      <c r="J486" s="60" t="n">
        <v>39</v>
      </c>
    </row>
    <row r="487" customFormat="false" ht="24" hidden="false" customHeight="true" outlineLevel="0" collapsed="false">
      <c r="A487" s="61"/>
      <c r="B487" s="61"/>
      <c r="C487" s="61"/>
      <c r="D487" s="61"/>
      <c r="E487" s="61" t="s">
        <v>269</v>
      </c>
      <c r="F487" s="62" t="n">
        <v>1.3894717</v>
      </c>
      <c r="G487" s="61" t="s">
        <v>270</v>
      </c>
      <c r="H487" s="62" t="n">
        <v>1.59</v>
      </c>
      <c r="I487" s="61" t="s">
        <v>271</v>
      </c>
      <c r="J487" s="62" t="n">
        <v>2.98</v>
      </c>
    </row>
    <row r="488" customFormat="false" ht="12.8" hidden="false" customHeight="true" outlineLevel="0" collapsed="false">
      <c r="A488" s="61"/>
      <c r="B488" s="61"/>
      <c r="C488" s="61"/>
      <c r="D488" s="61"/>
      <c r="E488" s="61" t="s">
        <v>272</v>
      </c>
      <c r="F488" s="62" t="n">
        <v>10.9</v>
      </c>
      <c r="G488" s="61"/>
      <c r="H488" s="63" t="s">
        <v>273</v>
      </c>
      <c r="I488" s="63"/>
      <c r="J488" s="62" t="n">
        <v>54.78</v>
      </c>
    </row>
    <row r="489" customFormat="false" ht="12.8" hidden="false" customHeight="true" outlineLevel="0" collapsed="false">
      <c r="A489" s="29"/>
      <c r="B489" s="29"/>
      <c r="C489" s="29"/>
      <c r="D489" s="29"/>
      <c r="E489" s="29"/>
      <c r="F489" s="29"/>
      <c r="G489" s="29" t="s">
        <v>274</v>
      </c>
      <c r="H489" s="64" t="n">
        <v>2</v>
      </c>
      <c r="I489" s="29" t="s">
        <v>275</v>
      </c>
      <c r="J489" s="65" t="n">
        <v>109.56</v>
      </c>
    </row>
    <row r="490" customFormat="false" ht="14.25" hidden="false" customHeight="true" outlineLevel="0" collapsed="false">
      <c r="A490" s="43" t="s">
        <v>165</v>
      </c>
      <c r="B490" s="44" t="s">
        <v>10</v>
      </c>
      <c r="C490" s="43" t="s">
        <v>11</v>
      </c>
      <c r="D490" s="43" t="s">
        <v>12</v>
      </c>
      <c r="E490" s="43" t="s">
        <v>14</v>
      </c>
      <c r="F490" s="43"/>
      <c r="G490" s="45" t="s">
        <v>13</v>
      </c>
      <c r="H490" s="44" t="s">
        <v>15</v>
      </c>
      <c r="I490" s="44" t="s">
        <v>16</v>
      </c>
      <c r="J490" s="44" t="s">
        <v>18</v>
      </c>
    </row>
    <row r="491" customFormat="false" ht="18" hidden="false" customHeight="true" outlineLevel="0" collapsed="false">
      <c r="A491" s="46" t="s">
        <v>250</v>
      </c>
      <c r="B491" s="47" t="s">
        <v>118</v>
      </c>
      <c r="C491" s="46" t="s">
        <v>45</v>
      </c>
      <c r="D491" s="46" t="s">
        <v>119</v>
      </c>
      <c r="E491" s="46" t="n">
        <v>202</v>
      </c>
      <c r="F491" s="46"/>
      <c r="G491" s="48" t="s">
        <v>50</v>
      </c>
      <c r="H491" s="49" t="n">
        <v>1</v>
      </c>
      <c r="I491" s="50" t="n">
        <v>173.32</v>
      </c>
      <c r="J491" s="50" t="n">
        <v>173.32</v>
      </c>
    </row>
    <row r="492" customFormat="false" ht="24" hidden="false" customHeight="true" outlineLevel="0" collapsed="false">
      <c r="A492" s="51" t="s">
        <v>251</v>
      </c>
      <c r="B492" s="52" t="s">
        <v>431</v>
      </c>
      <c r="C492" s="51" t="s">
        <v>24</v>
      </c>
      <c r="D492" s="51" t="s">
        <v>432</v>
      </c>
      <c r="E492" s="51" t="s">
        <v>27</v>
      </c>
      <c r="F492" s="51"/>
      <c r="G492" s="53" t="s">
        <v>26</v>
      </c>
      <c r="H492" s="54" t="n">
        <v>0.421</v>
      </c>
      <c r="I492" s="55" t="n">
        <v>26.04</v>
      </c>
      <c r="J492" s="55" t="n">
        <v>10.96</v>
      </c>
    </row>
    <row r="493" customFormat="false" ht="24" hidden="false" customHeight="true" outlineLevel="0" collapsed="false">
      <c r="A493" s="51" t="s">
        <v>251</v>
      </c>
      <c r="B493" s="52" t="s">
        <v>433</v>
      </c>
      <c r="C493" s="51" t="s">
        <v>24</v>
      </c>
      <c r="D493" s="51" t="s">
        <v>434</v>
      </c>
      <c r="E493" s="51" t="s">
        <v>27</v>
      </c>
      <c r="F493" s="51"/>
      <c r="G493" s="53" t="s">
        <v>26</v>
      </c>
      <c r="H493" s="54" t="n">
        <v>0.301</v>
      </c>
      <c r="I493" s="55" t="n">
        <v>20.53</v>
      </c>
      <c r="J493" s="55" t="n">
        <v>6.17</v>
      </c>
    </row>
    <row r="494" customFormat="false" ht="24" hidden="false" customHeight="true" outlineLevel="0" collapsed="false">
      <c r="A494" s="56" t="s">
        <v>254</v>
      </c>
      <c r="B494" s="57" t="s">
        <v>435</v>
      </c>
      <c r="C494" s="56" t="s">
        <v>45</v>
      </c>
      <c r="D494" s="56" t="s">
        <v>436</v>
      </c>
      <c r="E494" s="56" t="s">
        <v>293</v>
      </c>
      <c r="F494" s="56"/>
      <c r="G494" s="58" t="s">
        <v>87</v>
      </c>
      <c r="H494" s="59" t="n">
        <v>0.4</v>
      </c>
      <c r="I494" s="60" t="n">
        <v>0.34</v>
      </c>
      <c r="J494" s="60" t="n">
        <v>0.13</v>
      </c>
    </row>
    <row r="495" customFormat="false" ht="24" hidden="false" customHeight="true" outlineLevel="0" collapsed="false">
      <c r="A495" s="56" t="s">
        <v>254</v>
      </c>
      <c r="B495" s="57" t="s">
        <v>451</v>
      </c>
      <c r="C495" s="56" t="s">
        <v>45</v>
      </c>
      <c r="D495" s="56" t="s">
        <v>452</v>
      </c>
      <c r="E495" s="56" t="s">
        <v>293</v>
      </c>
      <c r="F495" s="56"/>
      <c r="G495" s="58" t="s">
        <v>50</v>
      </c>
      <c r="H495" s="59" t="n">
        <v>1</v>
      </c>
      <c r="I495" s="60" t="n">
        <v>156.06</v>
      </c>
      <c r="J495" s="60" t="n">
        <v>156.06</v>
      </c>
    </row>
    <row r="496" customFormat="false" ht="24" hidden="false" customHeight="true" outlineLevel="0" collapsed="false">
      <c r="A496" s="61"/>
      <c r="B496" s="61"/>
      <c r="C496" s="61"/>
      <c r="D496" s="61"/>
      <c r="E496" s="61" t="s">
        <v>269</v>
      </c>
      <c r="F496" s="62" t="n">
        <v>5.57653751107381</v>
      </c>
      <c r="G496" s="61" t="s">
        <v>270</v>
      </c>
      <c r="H496" s="62" t="n">
        <v>6.38</v>
      </c>
      <c r="I496" s="61" t="s">
        <v>271</v>
      </c>
      <c r="J496" s="62" t="n">
        <v>11.96</v>
      </c>
    </row>
    <row r="497" customFormat="false" ht="12.8" hidden="false" customHeight="true" outlineLevel="0" collapsed="false">
      <c r="A497" s="61"/>
      <c r="B497" s="61"/>
      <c r="C497" s="61"/>
      <c r="D497" s="61"/>
      <c r="E497" s="61" t="s">
        <v>272</v>
      </c>
      <c r="F497" s="62" t="n">
        <v>43.07</v>
      </c>
      <c r="G497" s="61"/>
      <c r="H497" s="63" t="s">
        <v>273</v>
      </c>
      <c r="I497" s="63"/>
      <c r="J497" s="62" t="n">
        <v>216.39</v>
      </c>
    </row>
    <row r="498" customFormat="false" ht="12.8" hidden="false" customHeight="true" outlineLevel="0" collapsed="false">
      <c r="A498" s="29"/>
      <c r="B498" s="29"/>
      <c r="C498" s="29"/>
      <c r="D498" s="29"/>
      <c r="E498" s="29"/>
      <c r="F498" s="29"/>
      <c r="G498" s="29" t="s">
        <v>274</v>
      </c>
      <c r="H498" s="64" t="n">
        <v>2</v>
      </c>
      <c r="I498" s="29" t="s">
        <v>275</v>
      </c>
      <c r="J498" s="65" t="n">
        <v>432.78</v>
      </c>
    </row>
    <row r="499" customFormat="false" ht="14.25" hidden="false" customHeight="true" outlineLevel="0" collapsed="false">
      <c r="A499" s="43" t="s">
        <v>481</v>
      </c>
      <c r="B499" s="44" t="s">
        <v>10</v>
      </c>
      <c r="C499" s="43" t="s">
        <v>11</v>
      </c>
      <c r="D499" s="43" t="s">
        <v>12</v>
      </c>
      <c r="E499" s="43" t="s">
        <v>14</v>
      </c>
      <c r="F499" s="43"/>
      <c r="G499" s="45" t="s">
        <v>13</v>
      </c>
      <c r="H499" s="44" t="s">
        <v>15</v>
      </c>
      <c r="I499" s="44" t="s">
        <v>16</v>
      </c>
      <c r="J499" s="44" t="s">
        <v>18</v>
      </c>
    </row>
    <row r="500" customFormat="false" ht="18" hidden="false" customHeight="true" outlineLevel="0" collapsed="false">
      <c r="A500" s="46" t="s">
        <v>250</v>
      </c>
      <c r="B500" s="47" t="s">
        <v>121</v>
      </c>
      <c r="C500" s="46" t="s">
        <v>45</v>
      </c>
      <c r="D500" s="46" t="s">
        <v>122</v>
      </c>
      <c r="E500" s="46" t="n">
        <v>190</v>
      </c>
      <c r="F500" s="46"/>
      <c r="G500" s="48" t="s">
        <v>50</v>
      </c>
      <c r="H500" s="49" t="n">
        <v>1</v>
      </c>
      <c r="I500" s="50" t="n">
        <v>28.31</v>
      </c>
      <c r="J500" s="50" t="n">
        <v>28.31</v>
      </c>
    </row>
    <row r="501" customFormat="false" ht="24" hidden="false" customHeight="true" outlineLevel="0" collapsed="false">
      <c r="A501" s="51" t="s">
        <v>251</v>
      </c>
      <c r="B501" s="52" t="s">
        <v>289</v>
      </c>
      <c r="C501" s="51" t="s">
        <v>24</v>
      </c>
      <c r="D501" s="51" t="s">
        <v>290</v>
      </c>
      <c r="E501" s="51" t="s">
        <v>27</v>
      </c>
      <c r="F501" s="51"/>
      <c r="G501" s="53" t="s">
        <v>26</v>
      </c>
      <c r="H501" s="54" t="n">
        <v>0.211</v>
      </c>
      <c r="I501" s="55" t="n">
        <v>19.62</v>
      </c>
      <c r="J501" s="55" t="n">
        <v>4.13</v>
      </c>
    </row>
    <row r="502" customFormat="false" ht="24" hidden="false" customHeight="true" outlineLevel="0" collapsed="false">
      <c r="A502" s="51" t="s">
        <v>251</v>
      </c>
      <c r="B502" s="52" t="s">
        <v>218</v>
      </c>
      <c r="C502" s="51" t="s">
        <v>24</v>
      </c>
      <c r="D502" s="51" t="s">
        <v>219</v>
      </c>
      <c r="E502" s="51" t="s">
        <v>27</v>
      </c>
      <c r="F502" s="51"/>
      <c r="G502" s="53" t="s">
        <v>26</v>
      </c>
      <c r="H502" s="54" t="n">
        <v>0.331</v>
      </c>
      <c r="I502" s="55" t="n">
        <v>26.66</v>
      </c>
      <c r="J502" s="55" t="n">
        <v>8.82</v>
      </c>
    </row>
    <row r="503" customFormat="false" ht="24" hidden="false" customHeight="true" outlineLevel="0" collapsed="false">
      <c r="A503" s="56" t="s">
        <v>254</v>
      </c>
      <c r="B503" s="57" t="s">
        <v>308</v>
      </c>
      <c r="C503" s="56" t="s">
        <v>45</v>
      </c>
      <c r="D503" s="56" t="s">
        <v>309</v>
      </c>
      <c r="E503" s="56" t="s">
        <v>293</v>
      </c>
      <c r="F503" s="56"/>
      <c r="G503" s="58" t="s">
        <v>41</v>
      </c>
      <c r="H503" s="59" t="n">
        <v>0.001</v>
      </c>
      <c r="I503" s="60" t="n">
        <v>84.33</v>
      </c>
      <c r="J503" s="60" t="n">
        <v>0.08</v>
      </c>
    </row>
    <row r="504" customFormat="false" ht="24" hidden="false" customHeight="true" outlineLevel="0" collapsed="false">
      <c r="A504" s="56" t="s">
        <v>254</v>
      </c>
      <c r="B504" s="57" t="s">
        <v>310</v>
      </c>
      <c r="C504" s="56" t="s">
        <v>45</v>
      </c>
      <c r="D504" s="56" t="s">
        <v>311</v>
      </c>
      <c r="E504" s="56" t="s">
        <v>293</v>
      </c>
      <c r="F504" s="56"/>
      <c r="G504" s="58" t="s">
        <v>298</v>
      </c>
      <c r="H504" s="59" t="n">
        <v>0.16</v>
      </c>
      <c r="I504" s="60" t="n">
        <v>0.99</v>
      </c>
      <c r="J504" s="60" t="n">
        <v>0.15</v>
      </c>
    </row>
    <row r="505" customFormat="false" ht="24" hidden="false" customHeight="true" outlineLevel="0" collapsed="false">
      <c r="A505" s="56" t="s">
        <v>254</v>
      </c>
      <c r="B505" s="57" t="s">
        <v>453</v>
      </c>
      <c r="C505" s="56" t="s">
        <v>45</v>
      </c>
      <c r="D505" s="56" t="s">
        <v>122</v>
      </c>
      <c r="E505" s="56" t="s">
        <v>293</v>
      </c>
      <c r="F505" s="56"/>
      <c r="G505" s="58" t="s">
        <v>50</v>
      </c>
      <c r="H505" s="59" t="n">
        <v>1</v>
      </c>
      <c r="I505" s="60" t="n">
        <v>15.13</v>
      </c>
      <c r="J505" s="60" t="n">
        <v>15.13</v>
      </c>
    </row>
    <row r="506" customFormat="false" ht="24" hidden="false" customHeight="true" outlineLevel="0" collapsed="false">
      <c r="A506" s="61"/>
      <c r="B506" s="61"/>
      <c r="C506" s="61"/>
      <c r="D506" s="61"/>
      <c r="E506" s="61" t="s">
        <v>269</v>
      </c>
      <c r="F506" s="62" t="n">
        <v>4.09847531123234</v>
      </c>
      <c r="G506" s="61" t="s">
        <v>270</v>
      </c>
      <c r="H506" s="62" t="n">
        <v>4.69</v>
      </c>
      <c r="I506" s="61" t="s">
        <v>271</v>
      </c>
      <c r="J506" s="62" t="n">
        <v>8.79</v>
      </c>
    </row>
    <row r="507" customFormat="false" ht="12.8" hidden="false" customHeight="true" outlineLevel="0" collapsed="false">
      <c r="A507" s="61"/>
      <c r="B507" s="61"/>
      <c r="C507" s="61"/>
      <c r="D507" s="61"/>
      <c r="E507" s="61" t="s">
        <v>272</v>
      </c>
      <c r="F507" s="62" t="n">
        <v>7.03</v>
      </c>
      <c r="G507" s="61"/>
      <c r="H507" s="63" t="s">
        <v>273</v>
      </c>
      <c r="I507" s="63"/>
      <c r="J507" s="62" t="n">
        <v>35.34</v>
      </c>
    </row>
    <row r="508" customFormat="false" ht="12.8" hidden="false" customHeight="true" outlineLevel="0" collapsed="false">
      <c r="A508" s="29"/>
      <c r="B508" s="29"/>
      <c r="C508" s="29"/>
      <c r="D508" s="29"/>
      <c r="E508" s="29"/>
      <c r="F508" s="29"/>
      <c r="G508" s="29" t="s">
        <v>274</v>
      </c>
      <c r="H508" s="64" t="n">
        <v>2</v>
      </c>
      <c r="I508" s="29" t="s">
        <v>275</v>
      </c>
      <c r="J508" s="65" t="n">
        <v>70.68</v>
      </c>
    </row>
    <row r="509" customFormat="false" ht="14.25" hidden="false" customHeight="true" outlineLevel="0" collapsed="false">
      <c r="A509" s="43" t="s">
        <v>167</v>
      </c>
      <c r="B509" s="44" t="s">
        <v>10</v>
      </c>
      <c r="C509" s="43" t="s">
        <v>11</v>
      </c>
      <c r="D509" s="43" t="s">
        <v>12</v>
      </c>
      <c r="E509" s="43" t="s">
        <v>14</v>
      </c>
      <c r="F509" s="43"/>
      <c r="G509" s="45" t="s">
        <v>13</v>
      </c>
      <c r="H509" s="44" t="s">
        <v>15</v>
      </c>
      <c r="I509" s="44" t="s">
        <v>16</v>
      </c>
      <c r="J509" s="44" t="s">
        <v>18</v>
      </c>
    </row>
    <row r="510" customFormat="false" ht="18" hidden="false" customHeight="true" outlineLevel="0" collapsed="false">
      <c r="A510" s="46" t="s">
        <v>250</v>
      </c>
      <c r="B510" s="47" t="s">
        <v>124</v>
      </c>
      <c r="C510" s="46" t="s">
        <v>45</v>
      </c>
      <c r="D510" s="46" t="s">
        <v>125</v>
      </c>
      <c r="E510" s="46" t="n">
        <v>190</v>
      </c>
      <c r="F510" s="46"/>
      <c r="G510" s="48" t="s">
        <v>50</v>
      </c>
      <c r="H510" s="49" t="n">
        <v>1</v>
      </c>
      <c r="I510" s="50" t="n">
        <v>1095.56</v>
      </c>
      <c r="J510" s="50" t="n">
        <v>1095.56</v>
      </c>
    </row>
    <row r="511" customFormat="false" ht="24" hidden="false" customHeight="true" outlineLevel="0" collapsed="false">
      <c r="A511" s="51" t="s">
        <v>251</v>
      </c>
      <c r="B511" s="52" t="s">
        <v>431</v>
      </c>
      <c r="C511" s="51" t="s">
        <v>24</v>
      </c>
      <c r="D511" s="51" t="s">
        <v>432</v>
      </c>
      <c r="E511" s="51" t="s">
        <v>27</v>
      </c>
      <c r="F511" s="51"/>
      <c r="G511" s="53" t="s">
        <v>26</v>
      </c>
      <c r="H511" s="54" t="n">
        <v>0.602</v>
      </c>
      <c r="I511" s="55" t="n">
        <v>26.04</v>
      </c>
      <c r="J511" s="55" t="n">
        <v>15.67</v>
      </c>
    </row>
    <row r="512" customFormat="false" ht="24" hidden="false" customHeight="true" outlineLevel="0" collapsed="false">
      <c r="A512" s="51" t="s">
        <v>251</v>
      </c>
      <c r="B512" s="52" t="s">
        <v>433</v>
      </c>
      <c r="C512" s="51" t="s">
        <v>24</v>
      </c>
      <c r="D512" s="51" t="s">
        <v>434</v>
      </c>
      <c r="E512" s="51" t="s">
        <v>27</v>
      </c>
      <c r="F512" s="51"/>
      <c r="G512" s="53" t="s">
        <v>26</v>
      </c>
      <c r="H512" s="54" t="n">
        <v>0.602</v>
      </c>
      <c r="I512" s="55" t="n">
        <v>20.53</v>
      </c>
      <c r="J512" s="55" t="n">
        <v>12.35</v>
      </c>
    </row>
    <row r="513" customFormat="false" ht="24" hidden="false" customHeight="true" outlineLevel="0" collapsed="false">
      <c r="A513" s="56" t="s">
        <v>254</v>
      </c>
      <c r="B513" s="57" t="s">
        <v>454</v>
      </c>
      <c r="C513" s="56" t="s">
        <v>45</v>
      </c>
      <c r="D513" s="56" t="s">
        <v>455</v>
      </c>
      <c r="E513" s="56" t="s">
        <v>293</v>
      </c>
      <c r="F513" s="56"/>
      <c r="G513" s="58" t="s">
        <v>50</v>
      </c>
      <c r="H513" s="59" t="n">
        <v>1</v>
      </c>
      <c r="I513" s="60" t="n">
        <v>1066.19</v>
      </c>
      <c r="J513" s="60" t="n">
        <v>1066.19</v>
      </c>
    </row>
    <row r="514" customFormat="false" ht="24" hidden="false" customHeight="true" outlineLevel="0" collapsed="false">
      <c r="A514" s="56" t="s">
        <v>254</v>
      </c>
      <c r="B514" s="57" t="s">
        <v>456</v>
      </c>
      <c r="C514" s="56" t="s">
        <v>45</v>
      </c>
      <c r="D514" s="56" t="s">
        <v>457</v>
      </c>
      <c r="E514" s="56" t="s">
        <v>293</v>
      </c>
      <c r="F514" s="56"/>
      <c r="G514" s="58" t="s">
        <v>50</v>
      </c>
      <c r="H514" s="59" t="n">
        <v>9</v>
      </c>
      <c r="I514" s="60" t="n">
        <v>0.15</v>
      </c>
      <c r="J514" s="60" t="n">
        <v>1.35</v>
      </c>
    </row>
    <row r="515" customFormat="false" ht="24" hidden="false" customHeight="true" outlineLevel="0" collapsed="false">
      <c r="A515" s="61"/>
      <c r="B515" s="61"/>
      <c r="C515" s="61"/>
      <c r="D515" s="61"/>
      <c r="E515" s="61" t="s">
        <v>269</v>
      </c>
      <c r="F515" s="62" t="n">
        <v>9.04555415675852</v>
      </c>
      <c r="G515" s="61" t="s">
        <v>270</v>
      </c>
      <c r="H515" s="62" t="n">
        <v>10.35</v>
      </c>
      <c r="I515" s="61" t="s">
        <v>271</v>
      </c>
      <c r="J515" s="62" t="n">
        <v>19.4</v>
      </c>
    </row>
    <row r="516" customFormat="false" ht="12.8" hidden="false" customHeight="true" outlineLevel="0" collapsed="false">
      <c r="A516" s="61"/>
      <c r="B516" s="61"/>
      <c r="C516" s="61"/>
      <c r="D516" s="61"/>
      <c r="E516" s="61" t="s">
        <v>272</v>
      </c>
      <c r="F516" s="62" t="n">
        <v>272.24</v>
      </c>
      <c r="G516" s="61"/>
      <c r="H516" s="63" t="s">
        <v>273</v>
      </c>
      <c r="I516" s="63"/>
      <c r="J516" s="62" t="n">
        <v>1367.8</v>
      </c>
    </row>
    <row r="517" customFormat="false" ht="12.8" hidden="false" customHeight="true" outlineLevel="0" collapsed="false">
      <c r="A517" s="29"/>
      <c r="B517" s="29"/>
      <c r="C517" s="29"/>
      <c r="D517" s="29"/>
      <c r="E517" s="29"/>
      <c r="F517" s="29"/>
      <c r="G517" s="29" t="s">
        <v>274</v>
      </c>
      <c r="H517" s="64" t="n">
        <v>6</v>
      </c>
      <c r="I517" s="29" t="s">
        <v>275</v>
      </c>
      <c r="J517" s="65" t="n">
        <v>8206.8</v>
      </c>
    </row>
    <row r="518" customFormat="false" ht="14.25" hidden="false" customHeight="true" outlineLevel="0" collapsed="false">
      <c r="A518" s="43" t="s">
        <v>168</v>
      </c>
      <c r="B518" s="44" t="s">
        <v>10</v>
      </c>
      <c r="C518" s="43" t="s">
        <v>11</v>
      </c>
      <c r="D518" s="43" t="s">
        <v>12</v>
      </c>
      <c r="E518" s="43" t="s">
        <v>14</v>
      </c>
      <c r="F518" s="43"/>
      <c r="G518" s="45" t="s">
        <v>13</v>
      </c>
      <c r="H518" s="44" t="s">
        <v>15</v>
      </c>
      <c r="I518" s="44" t="s">
        <v>16</v>
      </c>
      <c r="J518" s="44" t="s">
        <v>18</v>
      </c>
    </row>
    <row r="519" customFormat="false" ht="18" hidden="false" customHeight="true" outlineLevel="0" collapsed="false">
      <c r="A519" s="46" t="s">
        <v>250</v>
      </c>
      <c r="B519" s="47" t="s">
        <v>127</v>
      </c>
      <c r="C519" s="46" t="s">
        <v>45</v>
      </c>
      <c r="D519" s="46" t="s">
        <v>482</v>
      </c>
      <c r="E519" s="46" t="n">
        <v>202</v>
      </c>
      <c r="F519" s="46"/>
      <c r="G519" s="48" t="s">
        <v>50</v>
      </c>
      <c r="H519" s="49" t="n">
        <v>1</v>
      </c>
      <c r="I519" s="50" t="n">
        <v>1313.71</v>
      </c>
      <c r="J519" s="50" t="n">
        <v>1313.71</v>
      </c>
    </row>
    <row r="520" customFormat="false" ht="24" hidden="false" customHeight="true" outlineLevel="0" collapsed="false">
      <c r="A520" s="51" t="s">
        <v>251</v>
      </c>
      <c r="B520" s="52" t="s">
        <v>433</v>
      </c>
      <c r="C520" s="51" t="s">
        <v>24</v>
      </c>
      <c r="D520" s="51" t="s">
        <v>434</v>
      </c>
      <c r="E520" s="51" t="s">
        <v>27</v>
      </c>
      <c r="F520" s="51"/>
      <c r="G520" s="53" t="s">
        <v>26</v>
      </c>
      <c r="H520" s="54" t="n">
        <v>0.301</v>
      </c>
      <c r="I520" s="55" t="n">
        <v>20.53</v>
      </c>
      <c r="J520" s="55" t="n">
        <v>6.17</v>
      </c>
    </row>
    <row r="521" customFormat="false" ht="24" hidden="false" customHeight="true" outlineLevel="0" collapsed="false">
      <c r="A521" s="56" t="s">
        <v>254</v>
      </c>
      <c r="B521" s="57" t="s">
        <v>458</v>
      </c>
      <c r="C521" s="56" t="s">
        <v>45</v>
      </c>
      <c r="D521" s="56" t="s">
        <v>459</v>
      </c>
      <c r="E521" s="56" t="s">
        <v>293</v>
      </c>
      <c r="F521" s="56"/>
      <c r="G521" s="58" t="s">
        <v>50</v>
      </c>
      <c r="H521" s="59" t="n">
        <v>1</v>
      </c>
      <c r="I521" s="60" t="n">
        <v>1307.54</v>
      </c>
      <c r="J521" s="60" t="n">
        <v>1307.54</v>
      </c>
    </row>
    <row r="522" customFormat="false" ht="24" hidden="false" customHeight="true" outlineLevel="0" collapsed="false">
      <c r="A522" s="61"/>
      <c r="B522" s="61"/>
      <c r="C522" s="61"/>
      <c r="D522" s="61"/>
      <c r="E522" s="61" t="s">
        <v>269</v>
      </c>
      <c r="F522" s="62" t="n">
        <v>1.87438802629738</v>
      </c>
      <c r="G522" s="61" t="s">
        <v>270</v>
      </c>
      <c r="H522" s="62" t="n">
        <v>2.15</v>
      </c>
      <c r="I522" s="61" t="s">
        <v>271</v>
      </c>
      <c r="J522" s="62" t="n">
        <v>4.02</v>
      </c>
    </row>
    <row r="523" customFormat="false" ht="12.8" hidden="false" customHeight="true" outlineLevel="0" collapsed="false">
      <c r="A523" s="61"/>
      <c r="B523" s="61"/>
      <c r="C523" s="61"/>
      <c r="D523" s="61"/>
      <c r="E523" s="61" t="s">
        <v>272</v>
      </c>
      <c r="F523" s="62" t="n">
        <v>326.45</v>
      </c>
      <c r="G523" s="61"/>
      <c r="H523" s="63" t="s">
        <v>273</v>
      </c>
      <c r="I523" s="63"/>
      <c r="J523" s="62" t="n">
        <v>1640.16</v>
      </c>
    </row>
    <row r="524" customFormat="false" ht="12.8" hidden="false" customHeight="true" outlineLevel="0" collapsed="false">
      <c r="A524" s="29"/>
      <c r="B524" s="29"/>
      <c r="C524" s="29"/>
      <c r="D524" s="29"/>
      <c r="E524" s="29"/>
      <c r="F524" s="29"/>
      <c r="G524" s="29" t="s">
        <v>274</v>
      </c>
      <c r="H524" s="64" t="n">
        <v>2</v>
      </c>
      <c r="I524" s="29" t="s">
        <v>275</v>
      </c>
      <c r="J524" s="65" t="n">
        <v>3280.32</v>
      </c>
    </row>
    <row r="525" customFormat="false" ht="14.25" hidden="false" customHeight="true" outlineLevel="0" collapsed="false">
      <c r="A525" s="43" t="s">
        <v>169</v>
      </c>
      <c r="B525" s="44" t="s">
        <v>10</v>
      </c>
      <c r="C525" s="43" t="s">
        <v>11</v>
      </c>
      <c r="D525" s="43" t="s">
        <v>12</v>
      </c>
      <c r="E525" s="43" t="s">
        <v>14</v>
      </c>
      <c r="F525" s="43"/>
      <c r="G525" s="45" t="s">
        <v>13</v>
      </c>
      <c r="H525" s="44" t="s">
        <v>15</v>
      </c>
      <c r="I525" s="44" t="s">
        <v>16</v>
      </c>
      <c r="J525" s="44" t="s">
        <v>18</v>
      </c>
    </row>
    <row r="526" customFormat="false" ht="35.25" hidden="false" customHeight="false" outlineLevel="0" collapsed="false">
      <c r="A526" s="46" t="s">
        <v>250</v>
      </c>
      <c r="B526" s="47" t="s">
        <v>130</v>
      </c>
      <c r="C526" s="46" t="s">
        <v>131</v>
      </c>
      <c r="D526" s="46" t="s">
        <v>132</v>
      </c>
      <c r="E526" s="46" t="n">
        <v>30.01</v>
      </c>
      <c r="F526" s="46"/>
      <c r="G526" s="48" t="s">
        <v>50</v>
      </c>
      <c r="H526" s="49" t="n">
        <v>1</v>
      </c>
      <c r="I526" s="50" t="n">
        <v>213.3</v>
      </c>
      <c r="J526" s="50" t="n">
        <v>213.3</v>
      </c>
    </row>
    <row r="527" customFormat="false" ht="12.8" hidden="false" customHeight="true" outlineLevel="0" collapsed="false">
      <c r="A527" s="56" t="s">
        <v>254</v>
      </c>
      <c r="B527" s="57" t="s">
        <v>460</v>
      </c>
      <c r="C527" s="56" t="s">
        <v>131</v>
      </c>
      <c r="D527" s="56" t="s">
        <v>461</v>
      </c>
      <c r="E527" s="56" t="s">
        <v>257</v>
      </c>
      <c r="F527" s="56"/>
      <c r="G527" s="58" t="s">
        <v>26</v>
      </c>
      <c r="H527" s="59" t="n">
        <v>0.3</v>
      </c>
      <c r="I527" s="60" t="n">
        <v>20.3376</v>
      </c>
      <c r="J527" s="60" t="n">
        <v>6.1</v>
      </c>
    </row>
    <row r="528" customFormat="false" ht="12.8" hidden="false" customHeight="true" outlineLevel="0" collapsed="false">
      <c r="A528" s="56" t="s">
        <v>254</v>
      </c>
      <c r="B528" s="57" t="s">
        <v>462</v>
      </c>
      <c r="C528" s="56" t="s">
        <v>131</v>
      </c>
      <c r="D528" s="56" t="s">
        <v>463</v>
      </c>
      <c r="E528" s="56" t="s">
        <v>257</v>
      </c>
      <c r="F528" s="56"/>
      <c r="G528" s="58" t="s">
        <v>26</v>
      </c>
      <c r="H528" s="59" t="n">
        <v>0.3</v>
      </c>
      <c r="I528" s="60" t="n">
        <v>16.7352</v>
      </c>
      <c r="J528" s="60" t="n">
        <v>5.02</v>
      </c>
    </row>
    <row r="529" customFormat="false" ht="24" hidden="false" customHeight="true" outlineLevel="0" collapsed="false">
      <c r="A529" s="56" t="s">
        <v>254</v>
      </c>
      <c r="B529" s="57" t="s">
        <v>464</v>
      </c>
      <c r="C529" s="56" t="s">
        <v>131</v>
      </c>
      <c r="D529" s="56" t="s">
        <v>132</v>
      </c>
      <c r="E529" s="56" t="s">
        <v>293</v>
      </c>
      <c r="F529" s="56"/>
      <c r="G529" s="58" t="s">
        <v>50</v>
      </c>
      <c r="H529" s="59" t="n">
        <v>1</v>
      </c>
      <c r="I529" s="60" t="n">
        <v>202.18</v>
      </c>
      <c r="J529" s="60" t="n">
        <v>202.18</v>
      </c>
    </row>
    <row r="530" customFormat="false" ht="36" hidden="false" customHeight="true" outlineLevel="0" collapsed="false">
      <c r="A530" s="61"/>
      <c r="B530" s="61"/>
      <c r="C530" s="61"/>
      <c r="D530" s="61"/>
      <c r="E530" s="61" t="s">
        <v>269</v>
      </c>
      <c r="F530" s="62" t="n">
        <v>5.1848743</v>
      </c>
      <c r="G530" s="61" t="s">
        <v>270</v>
      </c>
      <c r="H530" s="62" t="n">
        <v>5.94</v>
      </c>
      <c r="I530" s="61" t="s">
        <v>271</v>
      </c>
      <c r="J530" s="62" t="n">
        <v>11.12</v>
      </c>
    </row>
    <row r="531" customFormat="false" ht="12.8" hidden="false" customHeight="true" outlineLevel="0" collapsed="false">
      <c r="A531" s="61"/>
      <c r="B531" s="61"/>
      <c r="C531" s="61"/>
      <c r="D531" s="61"/>
      <c r="E531" s="61" t="s">
        <v>272</v>
      </c>
      <c r="F531" s="62" t="n">
        <v>53</v>
      </c>
      <c r="G531" s="61"/>
      <c r="H531" s="63" t="s">
        <v>273</v>
      </c>
      <c r="I531" s="63"/>
      <c r="J531" s="62" t="n">
        <v>266.3</v>
      </c>
    </row>
    <row r="532" customFormat="false" ht="12.8" hidden="false" customHeight="false" outlineLevel="0" collapsed="false">
      <c r="A532" s="29"/>
      <c r="B532" s="29"/>
      <c r="C532" s="29"/>
      <c r="D532" s="29"/>
      <c r="E532" s="29"/>
      <c r="F532" s="29"/>
      <c r="G532" s="29" t="s">
        <v>274</v>
      </c>
      <c r="H532" s="64" t="n">
        <v>2</v>
      </c>
      <c r="I532" s="29" t="s">
        <v>275</v>
      </c>
      <c r="J532" s="65" t="n">
        <v>532.6</v>
      </c>
    </row>
    <row r="533" s="42" customFormat="true" ht="14.25" hidden="false" customHeight="false" outlineLevel="0" collapsed="false">
      <c r="A533" s="39" t="s">
        <v>170</v>
      </c>
      <c r="B533" s="39"/>
      <c r="C533" s="39"/>
      <c r="D533" s="39" t="s">
        <v>171</v>
      </c>
      <c r="E533" s="39"/>
      <c r="F533" s="39"/>
      <c r="G533" s="39"/>
      <c r="H533" s="40"/>
      <c r="I533" s="39"/>
      <c r="J533" s="41" t="n">
        <v>170621.2</v>
      </c>
    </row>
    <row r="534" customFormat="false" ht="14.25" hidden="false" customHeight="true" outlineLevel="0" collapsed="false">
      <c r="A534" s="43" t="s">
        <v>172</v>
      </c>
      <c r="B534" s="44" t="s">
        <v>10</v>
      </c>
      <c r="C534" s="43" t="s">
        <v>11</v>
      </c>
      <c r="D534" s="43" t="s">
        <v>12</v>
      </c>
      <c r="E534" s="43" t="s">
        <v>14</v>
      </c>
      <c r="F534" s="43"/>
      <c r="G534" s="45" t="s">
        <v>13</v>
      </c>
      <c r="H534" s="44" t="s">
        <v>15</v>
      </c>
      <c r="I534" s="44" t="s">
        <v>16</v>
      </c>
      <c r="J534" s="44" t="s">
        <v>18</v>
      </c>
    </row>
    <row r="535" customFormat="false" ht="46.5" hidden="false" customHeight="true" outlineLevel="0" collapsed="false">
      <c r="A535" s="46" t="s">
        <v>250</v>
      </c>
      <c r="B535" s="47" t="s">
        <v>65</v>
      </c>
      <c r="C535" s="46" t="s">
        <v>24</v>
      </c>
      <c r="D535" s="46" t="s">
        <v>66</v>
      </c>
      <c r="E535" s="46" t="s">
        <v>60</v>
      </c>
      <c r="F535" s="46"/>
      <c r="G535" s="48" t="s">
        <v>34</v>
      </c>
      <c r="H535" s="49" t="n">
        <v>1</v>
      </c>
      <c r="I535" s="50" t="n">
        <v>107.07</v>
      </c>
      <c r="J535" s="50" t="n">
        <v>107.07</v>
      </c>
    </row>
    <row r="536" customFormat="false" ht="24" hidden="false" customHeight="true" outlineLevel="0" collapsed="false">
      <c r="A536" s="51" t="s">
        <v>251</v>
      </c>
      <c r="B536" s="52" t="s">
        <v>330</v>
      </c>
      <c r="C536" s="51" t="s">
        <v>24</v>
      </c>
      <c r="D536" s="51" t="s">
        <v>331</v>
      </c>
      <c r="E536" s="51" t="s">
        <v>27</v>
      </c>
      <c r="F536" s="51"/>
      <c r="G536" s="53" t="s">
        <v>41</v>
      </c>
      <c r="H536" s="54" t="n">
        <v>0.0182</v>
      </c>
      <c r="I536" s="55" t="n">
        <v>558.27</v>
      </c>
      <c r="J536" s="55" t="n">
        <v>10.16</v>
      </c>
    </row>
    <row r="537" customFormat="false" ht="24" hidden="false" customHeight="true" outlineLevel="0" collapsed="false">
      <c r="A537" s="51" t="s">
        <v>251</v>
      </c>
      <c r="B537" s="52" t="s">
        <v>289</v>
      </c>
      <c r="C537" s="51" t="s">
        <v>24</v>
      </c>
      <c r="D537" s="51" t="s">
        <v>290</v>
      </c>
      <c r="E537" s="51" t="s">
        <v>27</v>
      </c>
      <c r="F537" s="51"/>
      <c r="G537" s="53" t="s">
        <v>26</v>
      </c>
      <c r="H537" s="54" t="n">
        <v>0.73</v>
      </c>
      <c r="I537" s="55" t="n">
        <v>19.62</v>
      </c>
      <c r="J537" s="55" t="n">
        <v>14.32</v>
      </c>
    </row>
    <row r="538" customFormat="false" ht="24" hidden="false" customHeight="true" outlineLevel="0" collapsed="false">
      <c r="A538" s="51" t="s">
        <v>251</v>
      </c>
      <c r="B538" s="52" t="s">
        <v>218</v>
      </c>
      <c r="C538" s="51" t="s">
        <v>24</v>
      </c>
      <c r="D538" s="51" t="s">
        <v>219</v>
      </c>
      <c r="E538" s="51" t="s">
        <v>27</v>
      </c>
      <c r="F538" s="51"/>
      <c r="G538" s="53" t="s">
        <v>26</v>
      </c>
      <c r="H538" s="54" t="n">
        <v>0.97</v>
      </c>
      <c r="I538" s="55" t="n">
        <v>26.66</v>
      </c>
      <c r="J538" s="55" t="n">
        <v>25.86</v>
      </c>
    </row>
    <row r="539" customFormat="false" ht="24" hidden="false" customHeight="true" outlineLevel="0" collapsed="false">
      <c r="A539" s="56" t="s">
        <v>254</v>
      </c>
      <c r="B539" s="57" t="s">
        <v>332</v>
      </c>
      <c r="C539" s="56" t="s">
        <v>24</v>
      </c>
      <c r="D539" s="56" t="s">
        <v>333</v>
      </c>
      <c r="E539" s="56" t="s">
        <v>293</v>
      </c>
      <c r="F539" s="56"/>
      <c r="G539" s="58" t="s">
        <v>50</v>
      </c>
      <c r="H539" s="59" t="n">
        <v>15.43</v>
      </c>
      <c r="I539" s="60" t="n">
        <v>3.14</v>
      </c>
      <c r="J539" s="60" t="n">
        <v>48.45</v>
      </c>
    </row>
    <row r="540" customFormat="false" ht="24" hidden="false" customHeight="true" outlineLevel="0" collapsed="false">
      <c r="A540" s="56" t="s">
        <v>254</v>
      </c>
      <c r="B540" s="57" t="s">
        <v>334</v>
      </c>
      <c r="C540" s="56" t="s">
        <v>24</v>
      </c>
      <c r="D540" s="56" t="s">
        <v>335</v>
      </c>
      <c r="E540" s="56" t="s">
        <v>293</v>
      </c>
      <c r="F540" s="56"/>
      <c r="G540" s="58" t="s">
        <v>50</v>
      </c>
      <c r="H540" s="59" t="n">
        <v>1.29</v>
      </c>
      <c r="I540" s="60" t="n">
        <v>3.65</v>
      </c>
      <c r="J540" s="60" t="n">
        <v>4.7</v>
      </c>
    </row>
    <row r="541" customFormat="false" ht="24" hidden="false" customHeight="true" outlineLevel="0" collapsed="false">
      <c r="A541" s="56" t="s">
        <v>254</v>
      </c>
      <c r="B541" s="57" t="s">
        <v>336</v>
      </c>
      <c r="C541" s="56" t="s">
        <v>24</v>
      </c>
      <c r="D541" s="56" t="s">
        <v>337</v>
      </c>
      <c r="E541" s="56" t="s">
        <v>293</v>
      </c>
      <c r="F541" s="56"/>
      <c r="G541" s="58" t="s">
        <v>50</v>
      </c>
      <c r="H541" s="59" t="n">
        <v>0.7</v>
      </c>
      <c r="I541" s="60" t="n">
        <v>1.84</v>
      </c>
      <c r="J541" s="60" t="n">
        <v>1.28</v>
      </c>
    </row>
    <row r="542" customFormat="false" ht="24" hidden="false" customHeight="true" outlineLevel="0" collapsed="false">
      <c r="A542" s="56" t="s">
        <v>254</v>
      </c>
      <c r="B542" s="57" t="s">
        <v>338</v>
      </c>
      <c r="C542" s="56" t="s">
        <v>24</v>
      </c>
      <c r="D542" s="56" t="s">
        <v>339</v>
      </c>
      <c r="E542" s="56" t="s">
        <v>293</v>
      </c>
      <c r="F542" s="56"/>
      <c r="G542" s="58" t="s">
        <v>87</v>
      </c>
      <c r="H542" s="59" t="n">
        <v>0.395</v>
      </c>
      <c r="I542" s="60" t="n">
        <v>5.83</v>
      </c>
      <c r="J542" s="60" t="n">
        <v>2.3</v>
      </c>
    </row>
    <row r="543" customFormat="false" ht="36" hidden="false" customHeight="true" outlineLevel="0" collapsed="false">
      <c r="A543" s="61"/>
      <c r="B543" s="61"/>
      <c r="C543" s="61"/>
      <c r="D543" s="61"/>
      <c r="E543" s="61" t="s">
        <v>269</v>
      </c>
      <c r="F543" s="62" t="n">
        <v>13.2652585443186</v>
      </c>
      <c r="G543" s="61" t="s">
        <v>270</v>
      </c>
      <c r="H543" s="62" t="n">
        <v>15.18</v>
      </c>
      <c r="I543" s="61" t="s">
        <v>271</v>
      </c>
      <c r="J543" s="62" t="n">
        <v>28.45</v>
      </c>
    </row>
    <row r="544" customFormat="false" ht="12.8" hidden="false" customHeight="true" outlineLevel="0" collapsed="false">
      <c r="A544" s="61"/>
      <c r="B544" s="61"/>
      <c r="C544" s="61"/>
      <c r="D544" s="61"/>
      <c r="E544" s="61" t="s">
        <v>272</v>
      </c>
      <c r="F544" s="62" t="n">
        <v>26.6</v>
      </c>
      <c r="G544" s="61"/>
      <c r="H544" s="63" t="s">
        <v>273</v>
      </c>
      <c r="I544" s="63"/>
      <c r="J544" s="62" t="n">
        <v>133.67</v>
      </c>
    </row>
    <row r="545" customFormat="false" ht="12.8" hidden="false" customHeight="false" outlineLevel="0" collapsed="false">
      <c r="A545" s="29"/>
      <c r="B545" s="29"/>
      <c r="C545" s="29"/>
      <c r="D545" s="29"/>
      <c r="E545" s="29"/>
      <c r="F545" s="29"/>
      <c r="G545" s="29" t="s">
        <v>274</v>
      </c>
      <c r="H545" s="64" t="n">
        <v>230</v>
      </c>
      <c r="I545" s="29" t="s">
        <v>275</v>
      </c>
      <c r="J545" s="65" t="n">
        <v>30744.1</v>
      </c>
    </row>
    <row r="546" customFormat="false" ht="14.15" hidden="false" customHeight="true" outlineLevel="0" collapsed="false">
      <c r="A546" s="43" t="s">
        <v>173</v>
      </c>
      <c r="B546" s="44" t="s">
        <v>10</v>
      </c>
      <c r="C546" s="43" t="s">
        <v>11</v>
      </c>
      <c r="D546" s="43" t="s">
        <v>12</v>
      </c>
      <c r="E546" s="43" t="s">
        <v>14</v>
      </c>
      <c r="F546" s="43"/>
      <c r="G546" s="45" t="s">
        <v>13</v>
      </c>
      <c r="H546" s="44" t="s">
        <v>15</v>
      </c>
      <c r="I546" s="44" t="s">
        <v>16</v>
      </c>
      <c r="J546" s="44" t="s">
        <v>18</v>
      </c>
    </row>
    <row r="547" customFormat="false" ht="24" hidden="false" customHeight="true" outlineLevel="0" collapsed="false">
      <c r="A547" s="46" t="s">
        <v>250</v>
      </c>
      <c r="B547" s="47" t="s">
        <v>68</v>
      </c>
      <c r="C547" s="46" t="s">
        <v>24</v>
      </c>
      <c r="D547" s="46" t="s">
        <v>69</v>
      </c>
      <c r="E547" s="46" t="s">
        <v>101</v>
      </c>
      <c r="F547" s="46"/>
      <c r="G547" s="48" t="s">
        <v>34</v>
      </c>
      <c r="H547" s="49" t="n">
        <v>1</v>
      </c>
      <c r="I547" s="50" t="n">
        <v>327.14</v>
      </c>
      <c r="J547" s="50" t="n">
        <v>327.14</v>
      </c>
    </row>
    <row r="548" customFormat="false" ht="24" hidden="false" customHeight="true" outlineLevel="0" collapsed="false">
      <c r="A548" s="51" t="s">
        <v>251</v>
      </c>
      <c r="B548" s="52" t="s">
        <v>340</v>
      </c>
      <c r="C548" s="51" t="s">
        <v>24</v>
      </c>
      <c r="D548" s="51" t="s">
        <v>341</v>
      </c>
      <c r="E548" s="51" t="s">
        <v>27</v>
      </c>
      <c r="F548" s="51"/>
      <c r="G548" s="53" t="s">
        <v>41</v>
      </c>
      <c r="H548" s="54" t="n">
        <v>0.021</v>
      </c>
      <c r="I548" s="55" t="n">
        <v>636.83</v>
      </c>
      <c r="J548" s="55" t="n">
        <v>13.37</v>
      </c>
    </row>
    <row r="549" customFormat="false" ht="24" hidden="false" customHeight="true" outlineLevel="0" collapsed="false">
      <c r="A549" s="51" t="s">
        <v>251</v>
      </c>
      <c r="B549" s="52" t="s">
        <v>218</v>
      </c>
      <c r="C549" s="51" t="s">
        <v>24</v>
      </c>
      <c r="D549" s="51" t="s">
        <v>219</v>
      </c>
      <c r="E549" s="51" t="s">
        <v>27</v>
      </c>
      <c r="F549" s="51"/>
      <c r="G549" s="53" t="s">
        <v>26</v>
      </c>
      <c r="H549" s="54" t="n">
        <v>3.397</v>
      </c>
      <c r="I549" s="55" t="n">
        <v>26.66</v>
      </c>
      <c r="J549" s="55" t="n">
        <v>90.56</v>
      </c>
    </row>
    <row r="550" customFormat="false" ht="24" hidden="false" customHeight="true" outlineLevel="0" collapsed="false">
      <c r="A550" s="51" t="s">
        <v>251</v>
      </c>
      <c r="B550" s="52" t="s">
        <v>289</v>
      </c>
      <c r="C550" s="51" t="s">
        <v>24</v>
      </c>
      <c r="D550" s="51" t="s">
        <v>290</v>
      </c>
      <c r="E550" s="51" t="s">
        <v>27</v>
      </c>
      <c r="F550" s="51"/>
      <c r="G550" s="53" t="s">
        <v>26</v>
      </c>
      <c r="H550" s="54" t="n">
        <v>1.699</v>
      </c>
      <c r="I550" s="55" t="n">
        <v>19.62</v>
      </c>
      <c r="J550" s="55" t="n">
        <v>33.33</v>
      </c>
    </row>
    <row r="551" customFormat="false" ht="35.25" hidden="false" customHeight="true" outlineLevel="0" collapsed="false">
      <c r="A551" s="56" t="s">
        <v>254</v>
      </c>
      <c r="B551" s="57" t="s">
        <v>342</v>
      </c>
      <c r="C551" s="56" t="s">
        <v>24</v>
      </c>
      <c r="D551" s="56" t="s">
        <v>343</v>
      </c>
      <c r="E551" s="56" t="s">
        <v>293</v>
      </c>
      <c r="F551" s="56"/>
      <c r="G551" s="58" t="s">
        <v>34</v>
      </c>
      <c r="H551" s="59" t="n">
        <v>1.0001</v>
      </c>
      <c r="I551" s="60" t="n">
        <v>189.87</v>
      </c>
      <c r="J551" s="60" t="n">
        <v>189.88</v>
      </c>
    </row>
    <row r="552" customFormat="false" ht="36" hidden="false" customHeight="true" outlineLevel="0" collapsed="false">
      <c r="A552" s="61"/>
      <c r="B552" s="61"/>
      <c r="C552" s="61"/>
      <c r="D552" s="61"/>
      <c r="E552" s="61" t="s">
        <v>269</v>
      </c>
      <c r="F552" s="62" t="n">
        <v>40.4998368070126</v>
      </c>
      <c r="G552" s="61" t="s">
        <v>270</v>
      </c>
      <c r="H552" s="62" t="n">
        <v>46.36</v>
      </c>
      <c r="I552" s="61" t="s">
        <v>271</v>
      </c>
      <c r="J552" s="62" t="n">
        <v>86.86</v>
      </c>
    </row>
    <row r="553" customFormat="false" ht="12.8" hidden="false" customHeight="true" outlineLevel="0" collapsed="false">
      <c r="A553" s="61"/>
      <c r="B553" s="61"/>
      <c r="C553" s="61"/>
      <c r="D553" s="61"/>
      <c r="E553" s="61" t="s">
        <v>272</v>
      </c>
      <c r="F553" s="62" t="n">
        <v>81.29</v>
      </c>
      <c r="G553" s="61"/>
      <c r="H553" s="63" t="s">
        <v>273</v>
      </c>
      <c r="I553" s="63"/>
      <c r="J553" s="62" t="n">
        <v>408.43</v>
      </c>
    </row>
    <row r="554" customFormat="false" ht="12.8" hidden="false" customHeight="true" outlineLevel="0" collapsed="false">
      <c r="A554" s="29"/>
      <c r="B554" s="29"/>
      <c r="C554" s="29"/>
      <c r="D554" s="29"/>
      <c r="E554" s="29"/>
      <c r="F554" s="29"/>
      <c r="G554" s="29" t="s">
        <v>274</v>
      </c>
      <c r="H554" s="64" t="n">
        <v>19</v>
      </c>
      <c r="I554" s="29" t="s">
        <v>275</v>
      </c>
      <c r="J554" s="65" t="n">
        <v>7760.17</v>
      </c>
    </row>
    <row r="555" customFormat="false" ht="14.25" hidden="false" customHeight="true" outlineLevel="0" collapsed="false">
      <c r="A555" s="43" t="s">
        <v>174</v>
      </c>
      <c r="B555" s="44" t="s">
        <v>10</v>
      </c>
      <c r="C555" s="43" t="s">
        <v>11</v>
      </c>
      <c r="D555" s="43" t="s">
        <v>12</v>
      </c>
      <c r="E555" s="43" t="s">
        <v>14</v>
      </c>
      <c r="F555" s="43"/>
      <c r="G555" s="45" t="s">
        <v>13</v>
      </c>
      <c r="H555" s="44" t="s">
        <v>15</v>
      </c>
      <c r="I555" s="44" t="s">
        <v>16</v>
      </c>
      <c r="J555" s="44" t="s">
        <v>18</v>
      </c>
    </row>
    <row r="556" customFormat="false" ht="35.25" hidden="false" customHeight="true" outlineLevel="0" collapsed="false">
      <c r="A556" s="46" t="s">
        <v>250</v>
      </c>
      <c r="B556" s="47" t="s">
        <v>175</v>
      </c>
      <c r="C556" s="46" t="s">
        <v>24</v>
      </c>
      <c r="D556" s="46" t="s">
        <v>176</v>
      </c>
      <c r="E556" s="46" t="s">
        <v>74</v>
      </c>
      <c r="F556" s="46"/>
      <c r="G556" s="48" t="s">
        <v>34</v>
      </c>
      <c r="H556" s="49" t="n">
        <v>1</v>
      </c>
      <c r="I556" s="50" t="n">
        <v>63.06</v>
      </c>
      <c r="J556" s="50" t="n">
        <v>63.06</v>
      </c>
    </row>
    <row r="557" customFormat="false" ht="24" hidden="false" customHeight="true" outlineLevel="0" collapsed="false">
      <c r="A557" s="51" t="s">
        <v>251</v>
      </c>
      <c r="B557" s="52" t="s">
        <v>344</v>
      </c>
      <c r="C557" s="51" t="s">
        <v>24</v>
      </c>
      <c r="D557" s="51" t="s">
        <v>345</v>
      </c>
      <c r="E557" s="51" t="s">
        <v>303</v>
      </c>
      <c r="F557" s="51"/>
      <c r="G557" s="53" t="s">
        <v>304</v>
      </c>
      <c r="H557" s="54" t="n">
        <v>0.0072</v>
      </c>
      <c r="I557" s="55" t="n">
        <v>29.65</v>
      </c>
      <c r="J557" s="55" t="n">
        <v>0.21</v>
      </c>
    </row>
    <row r="558" customFormat="false" ht="24" hidden="false" customHeight="true" outlineLevel="0" collapsed="false">
      <c r="A558" s="51" t="s">
        <v>251</v>
      </c>
      <c r="B558" s="52" t="s">
        <v>346</v>
      </c>
      <c r="C558" s="51" t="s">
        <v>24</v>
      </c>
      <c r="D558" s="51" t="s">
        <v>347</v>
      </c>
      <c r="E558" s="51" t="s">
        <v>303</v>
      </c>
      <c r="F558" s="51"/>
      <c r="G558" s="53" t="s">
        <v>307</v>
      </c>
      <c r="H558" s="54" t="n">
        <v>0.01</v>
      </c>
      <c r="I558" s="55" t="n">
        <v>28.69</v>
      </c>
      <c r="J558" s="55" t="n">
        <v>0.28</v>
      </c>
    </row>
    <row r="559" customFormat="false" ht="24" hidden="false" customHeight="true" outlineLevel="0" collapsed="false">
      <c r="A559" s="51" t="s">
        <v>251</v>
      </c>
      <c r="B559" s="52" t="s">
        <v>289</v>
      </c>
      <c r="C559" s="51" t="s">
        <v>24</v>
      </c>
      <c r="D559" s="51" t="s">
        <v>290</v>
      </c>
      <c r="E559" s="51" t="s">
        <v>27</v>
      </c>
      <c r="F559" s="51"/>
      <c r="G559" s="53" t="s">
        <v>26</v>
      </c>
      <c r="H559" s="54" t="n">
        <v>0.102</v>
      </c>
      <c r="I559" s="55" t="n">
        <v>19.62</v>
      </c>
      <c r="J559" s="55" t="n">
        <v>2</v>
      </c>
    </row>
    <row r="560" customFormat="false" ht="24" hidden="false" customHeight="true" outlineLevel="0" collapsed="false">
      <c r="A560" s="51" t="s">
        <v>251</v>
      </c>
      <c r="B560" s="52" t="s">
        <v>348</v>
      </c>
      <c r="C560" s="51" t="s">
        <v>24</v>
      </c>
      <c r="D560" s="51" t="s">
        <v>349</v>
      </c>
      <c r="E560" s="51" t="s">
        <v>27</v>
      </c>
      <c r="F560" s="51"/>
      <c r="G560" s="53" t="s">
        <v>26</v>
      </c>
      <c r="H560" s="54" t="n">
        <v>0.189</v>
      </c>
      <c r="I560" s="55" t="n">
        <v>35.19</v>
      </c>
      <c r="J560" s="55" t="n">
        <v>6.65</v>
      </c>
    </row>
    <row r="561" customFormat="false" ht="24" hidden="false" customHeight="true" outlineLevel="0" collapsed="false">
      <c r="A561" s="56" t="s">
        <v>254</v>
      </c>
      <c r="B561" s="57" t="s">
        <v>350</v>
      </c>
      <c r="C561" s="56" t="s">
        <v>24</v>
      </c>
      <c r="D561" s="56" t="s">
        <v>351</v>
      </c>
      <c r="E561" s="56" t="s">
        <v>293</v>
      </c>
      <c r="F561" s="56"/>
      <c r="G561" s="58" t="s">
        <v>352</v>
      </c>
      <c r="H561" s="59" t="n">
        <v>0.007</v>
      </c>
      <c r="I561" s="60" t="n">
        <v>232.18</v>
      </c>
      <c r="J561" s="60" t="n">
        <v>1.62</v>
      </c>
    </row>
    <row r="562" customFormat="false" ht="24" hidden="false" customHeight="true" outlineLevel="0" collapsed="false">
      <c r="A562" s="56" t="s">
        <v>254</v>
      </c>
      <c r="B562" s="57" t="s">
        <v>353</v>
      </c>
      <c r="C562" s="56" t="s">
        <v>24</v>
      </c>
      <c r="D562" s="56" t="s">
        <v>354</v>
      </c>
      <c r="E562" s="56" t="s">
        <v>293</v>
      </c>
      <c r="F562" s="56"/>
      <c r="G562" s="58" t="s">
        <v>298</v>
      </c>
      <c r="H562" s="59" t="n">
        <v>4.629</v>
      </c>
      <c r="I562" s="60" t="n">
        <v>11.3</v>
      </c>
      <c r="J562" s="60" t="n">
        <v>52.3</v>
      </c>
    </row>
    <row r="563" customFormat="false" ht="36" hidden="false" customHeight="true" outlineLevel="0" collapsed="false">
      <c r="A563" s="61"/>
      <c r="B563" s="61"/>
      <c r="C563" s="61"/>
      <c r="D563" s="61"/>
      <c r="E563" s="61" t="s">
        <v>269</v>
      </c>
      <c r="F563" s="62" t="n">
        <v>3.2498717769385</v>
      </c>
      <c r="G563" s="61" t="s">
        <v>270</v>
      </c>
      <c r="H563" s="62" t="n">
        <v>3.72</v>
      </c>
      <c r="I563" s="61" t="s">
        <v>271</v>
      </c>
      <c r="J563" s="62" t="n">
        <v>6.97</v>
      </c>
    </row>
    <row r="564" customFormat="false" ht="12.8" hidden="false" customHeight="true" outlineLevel="0" collapsed="false">
      <c r="A564" s="61"/>
      <c r="B564" s="61"/>
      <c r="C564" s="61"/>
      <c r="D564" s="61"/>
      <c r="E564" s="61" t="s">
        <v>272</v>
      </c>
      <c r="F564" s="62" t="n">
        <v>15.67</v>
      </c>
      <c r="G564" s="61"/>
      <c r="H564" s="63" t="s">
        <v>273</v>
      </c>
      <c r="I564" s="63"/>
      <c r="J564" s="62" t="n">
        <v>78.73</v>
      </c>
    </row>
    <row r="565" customFormat="false" ht="12.8" hidden="false" customHeight="true" outlineLevel="0" collapsed="false">
      <c r="A565" s="29"/>
      <c r="B565" s="29"/>
      <c r="C565" s="29"/>
      <c r="D565" s="29"/>
      <c r="E565" s="29"/>
      <c r="F565" s="29"/>
      <c r="G565" s="29" t="s">
        <v>274</v>
      </c>
      <c r="H565" s="64" t="n">
        <v>80</v>
      </c>
      <c r="I565" s="29" t="s">
        <v>275</v>
      </c>
      <c r="J565" s="65" t="n">
        <v>6298.4</v>
      </c>
    </row>
    <row r="566" customFormat="false" ht="14.25" hidden="false" customHeight="true" outlineLevel="0" collapsed="false">
      <c r="A566" s="43" t="s">
        <v>177</v>
      </c>
      <c r="B566" s="44" t="s">
        <v>10</v>
      </c>
      <c r="C566" s="43" t="s">
        <v>11</v>
      </c>
      <c r="D566" s="43" t="s">
        <v>12</v>
      </c>
      <c r="E566" s="43" t="s">
        <v>14</v>
      </c>
      <c r="F566" s="43"/>
      <c r="G566" s="45" t="s">
        <v>13</v>
      </c>
      <c r="H566" s="44" t="s">
        <v>15</v>
      </c>
      <c r="I566" s="44" t="s">
        <v>16</v>
      </c>
      <c r="J566" s="44" t="s">
        <v>18</v>
      </c>
    </row>
    <row r="567" customFormat="false" ht="46.5" hidden="false" customHeight="true" outlineLevel="0" collapsed="false">
      <c r="A567" s="46" t="s">
        <v>250</v>
      </c>
      <c r="B567" s="47" t="s">
        <v>76</v>
      </c>
      <c r="C567" s="46" t="s">
        <v>24</v>
      </c>
      <c r="D567" s="46" t="s">
        <v>77</v>
      </c>
      <c r="E567" s="46" t="s">
        <v>74</v>
      </c>
      <c r="F567" s="46"/>
      <c r="G567" s="48" t="s">
        <v>34</v>
      </c>
      <c r="H567" s="49" t="n">
        <v>1</v>
      </c>
      <c r="I567" s="50" t="n">
        <v>60.54</v>
      </c>
      <c r="J567" s="50" t="n">
        <v>60.54</v>
      </c>
    </row>
    <row r="568" customFormat="false" ht="24" hidden="false" customHeight="true" outlineLevel="0" collapsed="false">
      <c r="A568" s="51" t="s">
        <v>251</v>
      </c>
      <c r="B568" s="52" t="s">
        <v>344</v>
      </c>
      <c r="C568" s="51" t="s">
        <v>24</v>
      </c>
      <c r="D568" s="51" t="s">
        <v>345</v>
      </c>
      <c r="E568" s="51" t="s">
        <v>303</v>
      </c>
      <c r="F568" s="51"/>
      <c r="G568" s="53" t="s">
        <v>304</v>
      </c>
      <c r="H568" s="54" t="n">
        <v>0.0053</v>
      </c>
      <c r="I568" s="55" t="n">
        <v>29.65</v>
      </c>
      <c r="J568" s="55" t="n">
        <v>0.15</v>
      </c>
    </row>
    <row r="569" customFormat="false" ht="24" hidden="false" customHeight="true" outlineLevel="0" collapsed="false">
      <c r="A569" s="51" t="s">
        <v>251</v>
      </c>
      <c r="B569" s="52" t="s">
        <v>346</v>
      </c>
      <c r="C569" s="51" t="s">
        <v>24</v>
      </c>
      <c r="D569" s="51" t="s">
        <v>347</v>
      </c>
      <c r="E569" s="51" t="s">
        <v>303</v>
      </c>
      <c r="F569" s="51"/>
      <c r="G569" s="53" t="s">
        <v>307</v>
      </c>
      <c r="H569" s="54" t="n">
        <v>0.0073</v>
      </c>
      <c r="I569" s="55" t="n">
        <v>28.69</v>
      </c>
      <c r="J569" s="55" t="n">
        <v>0.2</v>
      </c>
    </row>
    <row r="570" customFormat="false" ht="24" hidden="false" customHeight="true" outlineLevel="0" collapsed="false">
      <c r="A570" s="51" t="s">
        <v>251</v>
      </c>
      <c r="B570" s="52" t="s">
        <v>289</v>
      </c>
      <c r="C570" s="51" t="s">
        <v>24</v>
      </c>
      <c r="D570" s="51" t="s">
        <v>290</v>
      </c>
      <c r="E570" s="51" t="s">
        <v>27</v>
      </c>
      <c r="F570" s="51"/>
      <c r="G570" s="53" t="s">
        <v>26</v>
      </c>
      <c r="H570" s="54" t="n">
        <v>0.166</v>
      </c>
      <c r="I570" s="55" t="n">
        <v>19.62</v>
      </c>
      <c r="J570" s="55" t="n">
        <v>3.25</v>
      </c>
    </row>
    <row r="571" customFormat="false" ht="24" hidden="false" customHeight="true" outlineLevel="0" collapsed="false">
      <c r="A571" s="51" t="s">
        <v>251</v>
      </c>
      <c r="B571" s="52" t="s">
        <v>79</v>
      </c>
      <c r="C571" s="51" t="s">
        <v>24</v>
      </c>
      <c r="D571" s="51" t="s">
        <v>80</v>
      </c>
      <c r="E571" s="51" t="s">
        <v>27</v>
      </c>
      <c r="F571" s="51"/>
      <c r="G571" s="53" t="s">
        <v>26</v>
      </c>
      <c r="H571" s="54" t="n">
        <v>0.128</v>
      </c>
      <c r="I571" s="55" t="n">
        <v>27.8</v>
      </c>
      <c r="J571" s="55" t="n">
        <v>3.55</v>
      </c>
    </row>
    <row r="572" customFormat="false" ht="24" hidden="false" customHeight="true" outlineLevel="0" collapsed="false">
      <c r="A572" s="56" t="s">
        <v>254</v>
      </c>
      <c r="B572" s="57" t="s">
        <v>355</v>
      </c>
      <c r="C572" s="56" t="s">
        <v>24</v>
      </c>
      <c r="D572" s="56" t="s">
        <v>356</v>
      </c>
      <c r="E572" s="56" t="s">
        <v>293</v>
      </c>
      <c r="F572" s="56"/>
      <c r="G572" s="58" t="s">
        <v>357</v>
      </c>
      <c r="H572" s="59" t="n">
        <v>1.26</v>
      </c>
      <c r="I572" s="60" t="n">
        <v>0.32</v>
      </c>
      <c r="J572" s="60" t="n">
        <v>0.4</v>
      </c>
    </row>
    <row r="573" customFormat="false" ht="36" hidden="false" customHeight="true" outlineLevel="0" collapsed="false">
      <c r="A573" s="56" t="s">
        <v>254</v>
      </c>
      <c r="B573" s="57" t="s">
        <v>358</v>
      </c>
      <c r="C573" s="56" t="s">
        <v>24</v>
      </c>
      <c r="D573" s="56" t="s">
        <v>359</v>
      </c>
      <c r="E573" s="56" t="s">
        <v>293</v>
      </c>
      <c r="F573" s="56"/>
      <c r="G573" s="58" t="s">
        <v>50</v>
      </c>
      <c r="H573" s="59" t="n">
        <v>1.26</v>
      </c>
      <c r="I573" s="60" t="n">
        <v>4.88</v>
      </c>
      <c r="J573" s="60" t="n">
        <v>6.14</v>
      </c>
    </row>
    <row r="574" customFormat="false" ht="24" hidden="false" customHeight="true" outlineLevel="0" collapsed="false">
      <c r="A574" s="56" t="s">
        <v>254</v>
      </c>
      <c r="B574" s="57" t="s">
        <v>360</v>
      </c>
      <c r="C574" s="56" t="s">
        <v>24</v>
      </c>
      <c r="D574" s="56" t="s">
        <v>361</v>
      </c>
      <c r="E574" s="56" t="s">
        <v>293</v>
      </c>
      <c r="F574" s="56"/>
      <c r="G574" s="58" t="s">
        <v>34</v>
      </c>
      <c r="H574" s="59" t="n">
        <v>1.357</v>
      </c>
      <c r="I574" s="60" t="n">
        <v>34.53</v>
      </c>
      <c r="J574" s="60" t="n">
        <v>46.85</v>
      </c>
    </row>
    <row r="575" customFormat="false" ht="24" hidden="false" customHeight="true" outlineLevel="0" collapsed="false">
      <c r="A575" s="61"/>
      <c r="B575" s="61"/>
      <c r="C575" s="61"/>
      <c r="D575" s="61"/>
      <c r="E575" s="61" t="s">
        <v>269</v>
      </c>
      <c r="F575" s="62" t="n">
        <v>2.25206322562596</v>
      </c>
      <c r="G575" s="61" t="s">
        <v>270</v>
      </c>
      <c r="H575" s="62" t="n">
        <v>2.58</v>
      </c>
      <c r="I575" s="61" t="s">
        <v>271</v>
      </c>
      <c r="J575" s="62" t="n">
        <v>4.83</v>
      </c>
    </row>
    <row r="576" customFormat="false" ht="12.8" hidden="false" customHeight="true" outlineLevel="0" collapsed="false">
      <c r="A576" s="61"/>
      <c r="B576" s="61"/>
      <c r="C576" s="61"/>
      <c r="D576" s="61"/>
      <c r="E576" s="61" t="s">
        <v>272</v>
      </c>
      <c r="F576" s="62" t="n">
        <v>15.04</v>
      </c>
      <c r="G576" s="61"/>
      <c r="H576" s="63" t="s">
        <v>273</v>
      </c>
      <c r="I576" s="63"/>
      <c r="J576" s="62" t="n">
        <v>75.58</v>
      </c>
    </row>
    <row r="577" customFormat="false" ht="12.8" hidden="false" customHeight="true" outlineLevel="0" collapsed="false">
      <c r="A577" s="29"/>
      <c r="B577" s="29"/>
      <c r="C577" s="29"/>
      <c r="D577" s="29"/>
      <c r="E577" s="29"/>
      <c r="F577" s="29"/>
      <c r="G577" s="29" t="s">
        <v>274</v>
      </c>
      <c r="H577" s="64" t="n">
        <v>80</v>
      </c>
      <c r="I577" s="29" t="s">
        <v>275</v>
      </c>
      <c r="J577" s="65" t="n">
        <v>6046.4</v>
      </c>
    </row>
    <row r="578" customFormat="false" ht="14.25" hidden="false" customHeight="true" outlineLevel="0" collapsed="false">
      <c r="A578" s="43" t="s">
        <v>178</v>
      </c>
      <c r="B578" s="44" t="s">
        <v>10</v>
      </c>
      <c r="C578" s="43" t="s">
        <v>11</v>
      </c>
      <c r="D578" s="43" t="s">
        <v>12</v>
      </c>
      <c r="E578" s="43" t="s">
        <v>14</v>
      </c>
      <c r="F578" s="43"/>
      <c r="G578" s="45" t="s">
        <v>13</v>
      </c>
      <c r="H578" s="44" t="s">
        <v>15</v>
      </c>
      <c r="I578" s="44" t="s">
        <v>16</v>
      </c>
      <c r="J578" s="44" t="s">
        <v>18</v>
      </c>
    </row>
    <row r="579" customFormat="false" ht="18" hidden="false" customHeight="true" outlineLevel="0" collapsed="false">
      <c r="A579" s="46" t="s">
        <v>250</v>
      </c>
      <c r="B579" s="47" t="s">
        <v>79</v>
      </c>
      <c r="C579" s="46" t="s">
        <v>24</v>
      </c>
      <c r="D579" s="46" t="s">
        <v>80</v>
      </c>
      <c r="E579" s="46" t="s">
        <v>27</v>
      </c>
      <c r="F579" s="46"/>
      <c r="G579" s="48" t="s">
        <v>26</v>
      </c>
      <c r="H579" s="49" t="n">
        <v>1</v>
      </c>
      <c r="I579" s="50" t="n">
        <v>27.8</v>
      </c>
      <c r="J579" s="50" t="n">
        <v>27.8</v>
      </c>
    </row>
    <row r="580" customFormat="false" ht="24" hidden="false" customHeight="true" outlineLevel="0" collapsed="false">
      <c r="A580" s="51" t="s">
        <v>251</v>
      </c>
      <c r="B580" s="52" t="s">
        <v>362</v>
      </c>
      <c r="C580" s="51" t="s">
        <v>24</v>
      </c>
      <c r="D580" s="51" t="s">
        <v>363</v>
      </c>
      <c r="E580" s="51" t="s">
        <v>27</v>
      </c>
      <c r="F580" s="51"/>
      <c r="G580" s="53" t="s">
        <v>26</v>
      </c>
      <c r="H580" s="54" t="n">
        <v>1</v>
      </c>
      <c r="I580" s="55" t="n">
        <v>0.18</v>
      </c>
      <c r="J580" s="55" t="n">
        <v>0.18</v>
      </c>
    </row>
    <row r="581" customFormat="false" ht="24" hidden="false" customHeight="true" outlineLevel="0" collapsed="false">
      <c r="A581" s="56" t="s">
        <v>254</v>
      </c>
      <c r="B581" s="57" t="s">
        <v>364</v>
      </c>
      <c r="C581" s="56" t="s">
        <v>24</v>
      </c>
      <c r="D581" s="56" t="s">
        <v>365</v>
      </c>
      <c r="E581" s="56" t="s">
        <v>263</v>
      </c>
      <c r="F581" s="56"/>
      <c r="G581" s="58" t="s">
        <v>26</v>
      </c>
      <c r="H581" s="59" t="n">
        <v>1</v>
      </c>
      <c r="I581" s="60" t="n">
        <v>3.84</v>
      </c>
      <c r="J581" s="60" t="n">
        <v>3.84</v>
      </c>
    </row>
    <row r="582" customFormat="false" ht="24" hidden="false" customHeight="true" outlineLevel="0" collapsed="false">
      <c r="A582" s="56" t="s">
        <v>254</v>
      </c>
      <c r="B582" s="57" t="s">
        <v>366</v>
      </c>
      <c r="C582" s="56" t="s">
        <v>24</v>
      </c>
      <c r="D582" s="56" t="s">
        <v>367</v>
      </c>
      <c r="E582" s="56" t="s">
        <v>260</v>
      </c>
      <c r="F582" s="56"/>
      <c r="G582" s="58" t="s">
        <v>26</v>
      </c>
      <c r="H582" s="59" t="n">
        <v>1</v>
      </c>
      <c r="I582" s="60" t="n">
        <v>1.26</v>
      </c>
      <c r="J582" s="60" t="n">
        <v>1.26</v>
      </c>
    </row>
    <row r="583" customFormat="false" ht="24" hidden="false" customHeight="true" outlineLevel="0" collapsed="false">
      <c r="A583" s="56" t="s">
        <v>254</v>
      </c>
      <c r="B583" s="57" t="s">
        <v>261</v>
      </c>
      <c r="C583" s="56" t="s">
        <v>24</v>
      </c>
      <c r="D583" s="56" t="s">
        <v>262</v>
      </c>
      <c r="E583" s="56" t="s">
        <v>263</v>
      </c>
      <c r="F583" s="56"/>
      <c r="G583" s="58" t="s">
        <v>26</v>
      </c>
      <c r="H583" s="59" t="n">
        <v>1</v>
      </c>
      <c r="I583" s="60" t="n">
        <v>0.81</v>
      </c>
      <c r="J583" s="60" t="n">
        <v>0.81</v>
      </c>
    </row>
    <row r="584" customFormat="false" ht="24" hidden="false" customHeight="true" outlineLevel="0" collapsed="false">
      <c r="A584" s="56" t="s">
        <v>254</v>
      </c>
      <c r="B584" s="57" t="s">
        <v>368</v>
      </c>
      <c r="C584" s="56" t="s">
        <v>24</v>
      </c>
      <c r="D584" s="56" t="s">
        <v>369</v>
      </c>
      <c r="E584" s="56" t="s">
        <v>260</v>
      </c>
      <c r="F584" s="56"/>
      <c r="G584" s="58" t="s">
        <v>26</v>
      </c>
      <c r="H584" s="59" t="n">
        <v>1</v>
      </c>
      <c r="I584" s="60" t="n">
        <v>0.45</v>
      </c>
      <c r="J584" s="60" t="n">
        <v>0.45</v>
      </c>
    </row>
    <row r="585" customFormat="false" ht="24" hidden="false" customHeight="true" outlineLevel="0" collapsed="false">
      <c r="A585" s="56" t="s">
        <v>254</v>
      </c>
      <c r="B585" s="57" t="s">
        <v>266</v>
      </c>
      <c r="C585" s="56" t="s">
        <v>24</v>
      </c>
      <c r="D585" s="56" t="s">
        <v>267</v>
      </c>
      <c r="E585" s="56" t="s">
        <v>268</v>
      </c>
      <c r="F585" s="56"/>
      <c r="G585" s="58" t="s">
        <v>26</v>
      </c>
      <c r="H585" s="59" t="n">
        <v>1</v>
      </c>
      <c r="I585" s="60" t="n">
        <v>0.06</v>
      </c>
      <c r="J585" s="60" t="n">
        <v>0.06</v>
      </c>
    </row>
    <row r="586" customFormat="false" ht="24" hidden="false" customHeight="true" outlineLevel="0" collapsed="false">
      <c r="A586" s="56" t="s">
        <v>254</v>
      </c>
      <c r="B586" s="57" t="s">
        <v>370</v>
      </c>
      <c r="C586" s="56" t="s">
        <v>24</v>
      </c>
      <c r="D586" s="56" t="s">
        <v>371</v>
      </c>
      <c r="E586" s="56" t="s">
        <v>257</v>
      </c>
      <c r="F586" s="56"/>
      <c r="G586" s="58" t="s">
        <v>26</v>
      </c>
      <c r="H586" s="59" t="n">
        <v>1</v>
      </c>
      <c r="I586" s="60" t="n">
        <v>20.01</v>
      </c>
      <c r="J586" s="60" t="n">
        <v>20.01</v>
      </c>
    </row>
    <row r="587" customFormat="false" ht="24" hidden="false" customHeight="true" outlineLevel="0" collapsed="false">
      <c r="A587" s="56" t="s">
        <v>254</v>
      </c>
      <c r="B587" s="57" t="s">
        <v>372</v>
      </c>
      <c r="C587" s="56" t="s">
        <v>24</v>
      </c>
      <c r="D587" s="56" t="s">
        <v>373</v>
      </c>
      <c r="E587" s="56" t="s">
        <v>374</v>
      </c>
      <c r="F587" s="56"/>
      <c r="G587" s="58" t="s">
        <v>26</v>
      </c>
      <c r="H587" s="59" t="n">
        <v>1</v>
      </c>
      <c r="I587" s="60" t="n">
        <v>1.19</v>
      </c>
      <c r="J587" s="60" t="n">
        <v>1.19</v>
      </c>
    </row>
    <row r="588" customFormat="false" ht="24" hidden="false" customHeight="true" outlineLevel="0" collapsed="false">
      <c r="A588" s="61"/>
      <c r="B588" s="61"/>
      <c r="C588" s="61"/>
      <c r="D588" s="61"/>
      <c r="E588" s="61" t="s">
        <v>269</v>
      </c>
      <c r="F588" s="62" t="n">
        <v>9.413904</v>
      </c>
      <c r="G588" s="61" t="s">
        <v>270</v>
      </c>
      <c r="H588" s="62" t="n">
        <v>10.78</v>
      </c>
      <c r="I588" s="61" t="s">
        <v>271</v>
      </c>
      <c r="J588" s="62" t="n">
        <v>20.19</v>
      </c>
    </row>
    <row r="589" customFormat="false" ht="12.8" hidden="false" customHeight="true" outlineLevel="0" collapsed="false">
      <c r="A589" s="61"/>
      <c r="B589" s="61"/>
      <c r="C589" s="61"/>
      <c r="D589" s="61"/>
      <c r="E589" s="61" t="s">
        <v>272</v>
      </c>
      <c r="F589" s="62" t="n">
        <v>6.9</v>
      </c>
      <c r="G589" s="61"/>
      <c r="H589" s="63" t="s">
        <v>273</v>
      </c>
      <c r="I589" s="63"/>
      <c r="J589" s="62" t="n">
        <v>34.7</v>
      </c>
    </row>
    <row r="590" customFormat="false" ht="12.8" hidden="false" customHeight="false" outlineLevel="0" collapsed="false">
      <c r="A590" s="29"/>
      <c r="B590" s="29"/>
      <c r="C590" s="29"/>
      <c r="D590" s="29"/>
      <c r="E590" s="29"/>
      <c r="F590" s="29"/>
      <c r="G590" s="29" t="s">
        <v>274</v>
      </c>
      <c r="H590" s="64" t="n">
        <v>40</v>
      </c>
      <c r="I590" s="29" t="s">
        <v>275</v>
      </c>
      <c r="J590" s="65" t="n">
        <v>1388</v>
      </c>
    </row>
    <row r="591" customFormat="false" ht="14.25" hidden="false" customHeight="true" outlineLevel="0" collapsed="false">
      <c r="A591" s="43" t="s">
        <v>179</v>
      </c>
      <c r="B591" s="44" t="s">
        <v>10</v>
      </c>
      <c r="C591" s="43" t="s">
        <v>11</v>
      </c>
      <c r="D591" s="43" t="s">
        <v>12</v>
      </c>
      <c r="E591" s="43" t="s">
        <v>14</v>
      </c>
      <c r="F591" s="43"/>
      <c r="G591" s="45" t="s">
        <v>13</v>
      </c>
      <c r="H591" s="44" t="s">
        <v>15</v>
      </c>
      <c r="I591" s="44" t="s">
        <v>16</v>
      </c>
      <c r="J591" s="44" t="s">
        <v>18</v>
      </c>
    </row>
    <row r="592" customFormat="false" ht="24" hidden="false" customHeight="true" outlineLevel="0" collapsed="false">
      <c r="A592" s="46" t="s">
        <v>250</v>
      </c>
      <c r="B592" s="47" t="s">
        <v>82</v>
      </c>
      <c r="C592" s="46" t="s">
        <v>24</v>
      </c>
      <c r="D592" s="46" t="s">
        <v>83</v>
      </c>
      <c r="E592" s="46" t="s">
        <v>27</v>
      </c>
      <c r="F592" s="46"/>
      <c r="G592" s="48" t="s">
        <v>26</v>
      </c>
      <c r="H592" s="49" t="n">
        <v>1</v>
      </c>
      <c r="I592" s="50" t="n">
        <v>21.61</v>
      </c>
      <c r="J592" s="50" t="n">
        <v>21.61</v>
      </c>
    </row>
    <row r="593" customFormat="false" ht="24" hidden="false" customHeight="true" outlineLevel="0" collapsed="false">
      <c r="A593" s="51" t="s">
        <v>251</v>
      </c>
      <c r="B593" s="52" t="s">
        <v>375</v>
      </c>
      <c r="C593" s="51" t="s">
        <v>24</v>
      </c>
      <c r="D593" s="51" t="s">
        <v>376</v>
      </c>
      <c r="E593" s="51" t="s">
        <v>27</v>
      </c>
      <c r="F593" s="51"/>
      <c r="G593" s="53" t="s">
        <v>26</v>
      </c>
      <c r="H593" s="54" t="n">
        <v>1</v>
      </c>
      <c r="I593" s="55" t="n">
        <v>0.13</v>
      </c>
      <c r="J593" s="55" t="n">
        <v>0.13</v>
      </c>
    </row>
    <row r="594" customFormat="false" ht="24" hidden="false" customHeight="true" outlineLevel="0" collapsed="false">
      <c r="A594" s="56" t="s">
        <v>254</v>
      </c>
      <c r="B594" s="57" t="s">
        <v>377</v>
      </c>
      <c r="C594" s="56" t="s">
        <v>24</v>
      </c>
      <c r="D594" s="56" t="s">
        <v>378</v>
      </c>
      <c r="E594" s="56" t="s">
        <v>257</v>
      </c>
      <c r="F594" s="56"/>
      <c r="G594" s="58" t="s">
        <v>26</v>
      </c>
      <c r="H594" s="59" t="n">
        <v>1</v>
      </c>
      <c r="I594" s="60" t="n">
        <v>14.81</v>
      </c>
      <c r="J594" s="60" t="n">
        <v>14.81</v>
      </c>
    </row>
    <row r="595" customFormat="false" ht="24" hidden="false" customHeight="true" outlineLevel="0" collapsed="false">
      <c r="A595" s="56" t="s">
        <v>254</v>
      </c>
      <c r="B595" s="57" t="s">
        <v>364</v>
      </c>
      <c r="C595" s="56" t="s">
        <v>24</v>
      </c>
      <c r="D595" s="56" t="s">
        <v>365</v>
      </c>
      <c r="E595" s="56" t="s">
        <v>263</v>
      </c>
      <c r="F595" s="56"/>
      <c r="G595" s="58" t="s">
        <v>26</v>
      </c>
      <c r="H595" s="59" t="n">
        <v>1</v>
      </c>
      <c r="I595" s="60" t="n">
        <v>3.84</v>
      </c>
      <c r="J595" s="60" t="n">
        <v>3.84</v>
      </c>
    </row>
    <row r="596" customFormat="false" ht="24" hidden="false" customHeight="true" outlineLevel="0" collapsed="false">
      <c r="A596" s="56" t="s">
        <v>254</v>
      </c>
      <c r="B596" s="57" t="s">
        <v>379</v>
      </c>
      <c r="C596" s="56" t="s">
        <v>24</v>
      </c>
      <c r="D596" s="56" t="s">
        <v>380</v>
      </c>
      <c r="E596" s="56" t="s">
        <v>260</v>
      </c>
      <c r="F596" s="56"/>
      <c r="G596" s="58" t="s">
        <v>26</v>
      </c>
      <c r="H596" s="59" t="n">
        <v>1</v>
      </c>
      <c r="I596" s="60" t="n">
        <v>0.76</v>
      </c>
      <c r="J596" s="60" t="n">
        <v>0.76</v>
      </c>
    </row>
    <row r="597" customFormat="false" ht="24" hidden="false" customHeight="true" outlineLevel="0" collapsed="false">
      <c r="A597" s="56" t="s">
        <v>254</v>
      </c>
      <c r="B597" s="57" t="s">
        <v>261</v>
      </c>
      <c r="C597" s="56" t="s">
        <v>24</v>
      </c>
      <c r="D597" s="56" t="s">
        <v>262</v>
      </c>
      <c r="E597" s="56" t="s">
        <v>263</v>
      </c>
      <c r="F597" s="56"/>
      <c r="G597" s="58" t="s">
        <v>26</v>
      </c>
      <c r="H597" s="59" t="n">
        <v>1</v>
      </c>
      <c r="I597" s="60" t="n">
        <v>0.81</v>
      </c>
      <c r="J597" s="60" t="n">
        <v>0.81</v>
      </c>
    </row>
    <row r="598" customFormat="false" ht="24" hidden="false" customHeight="true" outlineLevel="0" collapsed="false">
      <c r="A598" s="56" t="s">
        <v>254</v>
      </c>
      <c r="B598" s="57" t="s">
        <v>381</v>
      </c>
      <c r="C598" s="56" t="s">
        <v>24</v>
      </c>
      <c r="D598" s="56" t="s">
        <v>382</v>
      </c>
      <c r="E598" s="56" t="s">
        <v>260</v>
      </c>
      <c r="F598" s="56"/>
      <c r="G598" s="58" t="s">
        <v>26</v>
      </c>
      <c r="H598" s="59" t="n">
        <v>1</v>
      </c>
      <c r="I598" s="60" t="n">
        <v>0.01</v>
      </c>
      <c r="J598" s="60" t="n">
        <v>0.01</v>
      </c>
    </row>
    <row r="599" customFormat="false" ht="24" hidden="false" customHeight="true" outlineLevel="0" collapsed="false">
      <c r="A599" s="56" t="s">
        <v>254</v>
      </c>
      <c r="B599" s="57" t="s">
        <v>266</v>
      </c>
      <c r="C599" s="56" t="s">
        <v>24</v>
      </c>
      <c r="D599" s="56" t="s">
        <v>267</v>
      </c>
      <c r="E599" s="56" t="s">
        <v>268</v>
      </c>
      <c r="F599" s="56"/>
      <c r="G599" s="58" t="s">
        <v>26</v>
      </c>
      <c r="H599" s="59" t="n">
        <v>1</v>
      </c>
      <c r="I599" s="60" t="n">
        <v>0.06</v>
      </c>
      <c r="J599" s="60" t="n">
        <v>0.06</v>
      </c>
    </row>
    <row r="600" customFormat="false" ht="24" hidden="false" customHeight="true" outlineLevel="0" collapsed="false">
      <c r="A600" s="56" t="s">
        <v>254</v>
      </c>
      <c r="B600" s="57" t="s">
        <v>372</v>
      </c>
      <c r="C600" s="56" t="s">
        <v>24</v>
      </c>
      <c r="D600" s="56" t="s">
        <v>373</v>
      </c>
      <c r="E600" s="56" t="s">
        <v>374</v>
      </c>
      <c r="F600" s="56"/>
      <c r="G600" s="58" t="s">
        <v>26</v>
      </c>
      <c r="H600" s="59" t="n">
        <v>1</v>
      </c>
      <c r="I600" s="60" t="n">
        <v>1.19</v>
      </c>
      <c r="J600" s="60" t="n">
        <v>1.19</v>
      </c>
    </row>
    <row r="601" customFormat="false" ht="24" hidden="false" customHeight="true" outlineLevel="0" collapsed="false">
      <c r="A601" s="61"/>
      <c r="B601" s="61"/>
      <c r="C601" s="61"/>
      <c r="D601" s="61"/>
      <c r="E601" s="61" t="s">
        <v>269</v>
      </c>
      <c r="F601" s="62" t="n">
        <v>6.9660092</v>
      </c>
      <c r="G601" s="61" t="s">
        <v>270</v>
      </c>
      <c r="H601" s="62" t="n">
        <v>7.97</v>
      </c>
      <c r="I601" s="61" t="s">
        <v>271</v>
      </c>
      <c r="J601" s="62" t="n">
        <v>14.94</v>
      </c>
    </row>
    <row r="602" customFormat="false" ht="12.8" hidden="false" customHeight="true" outlineLevel="0" collapsed="false">
      <c r="A602" s="61"/>
      <c r="B602" s="61"/>
      <c r="C602" s="61"/>
      <c r="D602" s="61"/>
      <c r="E602" s="61" t="s">
        <v>272</v>
      </c>
      <c r="F602" s="62" t="n">
        <v>5.37</v>
      </c>
      <c r="G602" s="61"/>
      <c r="H602" s="63" t="s">
        <v>273</v>
      </c>
      <c r="I602" s="63"/>
      <c r="J602" s="62" t="n">
        <v>26.98</v>
      </c>
    </row>
    <row r="603" customFormat="false" ht="12.8" hidden="false" customHeight="true" outlineLevel="0" collapsed="false">
      <c r="A603" s="29"/>
      <c r="B603" s="29"/>
      <c r="C603" s="29"/>
      <c r="D603" s="29"/>
      <c r="E603" s="29"/>
      <c r="F603" s="29"/>
      <c r="G603" s="29" t="s">
        <v>274</v>
      </c>
      <c r="H603" s="64" t="n">
        <v>40</v>
      </c>
      <c r="I603" s="29" t="s">
        <v>275</v>
      </c>
      <c r="J603" s="65" t="n">
        <v>1079.2</v>
      </c>
    </row>
    <row r="604" customFormat="false" ht="14.25" hidden="false" customHeight="true" outlineLevel="0" collapsed="false">
      <c r="A604" s="43" t="s">
        <v>180</v>
      </c>
      <c r="B604" s="44" t="s">
        <v>10</v>
      </c>
      <c r="C604" s="43" t="s">
        <v>11</v>
      </c>
      <c r="D604" s="43" t="s">
        <v>12</v>
      </c>
      <c r="E604" s="43" t="s">
        <v>14</v>
      </c>
      <c r="F604" s="43"/>
      <c r="G604" s="45" t="s">
        <v>13</v>
      </c>
      <c r="H604" s="44" t="s">
        <v>15</v>
      </c>
      <c r="I604" s="44" t="s">
        <v>16</v>
      </c>
      <c r="J604" s="44" t="s">
        <v>18</v>
      </c>
    </row>
    <row r="605" customFormat="false" ht="18" hidden="false" customHeight="true" outlineLevel="0" collapsed="false">
      <c r="A605" s="46" t="s">
        <v>250</v>
      </c>
      <c r="B605" s="47" t="s">
        <v>85</v>
      </c>
      <c r="C605" s="46" t="s">
        <v>24</v>
      </c>
      <c r="D605" s="46" t="s">
        <v>86</v>
      </c>
      <c r="E605" s="46" t="s">
        <v>101</v>
      </c>
      <c r="F605" s="46"/>
      <c r="G605" s="48" t="s">
        <v>87</v>
      </c>
      <c r="H605" s="49" t="n">
        <v>1</v>
      </c>
      <c r="I605" s="50" t="n">
        <v>208.78</v>
      </c>
      <c r="J605" s="50" t="n">
        <v>208.78</v>
      </c>
    </row>
    <row r="606" customFormat="false" ht="24" hidden="false" customHeight="true" outlineLevel="0" collapsed="false">
      <c r="A606" s="51" t="s">
        <v>251</v>
      </c>
      <c r="B606" s="52" t="s">
        <v>383</v>
      </c>
      <c r="C606" s="51" t="s">
        <v>24</v>
      </c>
      <c r="D606" s="51" t="s">
        <v>384</v>
      </c>
      <c r="E606" s="51" t="s">
        <v>27</v>
      </c>
      <c r="F606" s="51"/>
      <c r="G606" s="53" t="s">
        <v>41</v>
      </c>
      <c r="H606" s="54" t="n">
        <v>0.003</v>
      </c>
      <c r="I606" s="55" t="n">
        <v>567.94</v>
      </c>
      <c r="J606" s="55" t="n">
        <v>1.7</v>
      </c>
    </row>
    <row r="607" customFormat="false" ht="24" hidden="false" customHeight="true" outlineLevel="0" collapsed="false">
      <c r="A607" s="51" t="s">
        <v>251</v>
      </c>
      <c r="B607" s="52" t="s">
        <v>289</v>
      </c>
      <c r="C607" s="51" t="s">
        <v>24</v>
      </c>
      <c r="D607" s="51" t="s">
        <v>290</v>
      </c>
      <c r="E607" s="51" t="s">
        <v>27</v>
      </c>
      <c r="F607" s="51"/>
      <c r="G607" s="53" t="s">
        <v>26</v>
      </c>
      <c r="H607" s="54" t="n">
        <v>3.3</v>
      </c>
      <c r="I607" s="55" t="n">
        <v>19.62</v>
      </c>
      <c r="J607" s="55" t="n">
        <v>64.74</v>
      </c>
    </row>
    <row r="608" customFormat="false" ht="24" hidden="false" customHeight="true" outlineLevel="0" collapsed="false">
      <c r="A608" s="56" t="s">
        <v>254</v>
      </c>
      <c r="B608" s="57" t="s">
        <v>385</v>
      </c>
      <c r="C608" s="56" t="s">
        <v>24</v>
      </c>
      <c r="D608" s="56" t="s">
        <v>386</v>
      </c>
      <c r="E608" s="56" t="s">
        <v>293</v>
      </c>
      <c r="F608" s="56"/>
      <c r="G608" s="58" t="s">
        <v>50</v>
      </c>
      <c r="H608" s="59" t="n">
        <v>2</v>
      </c>
      <c r="I608" s="60" t="n">
        <v>3.57</v>
      </c>
      <c r="J608" s="60" t="n">
        <v>7.14</v>
      </c>
    </row>
    <row r="609" customFormat="false" ht="24" hidden="false" customHeight="true" outlineLevel="0" collapsed="false">
      <c r="A609" s="56" t="s">
        <v>254</v>
      </c>
      <c r="B609" s="57" t="s">
        <v>387</v>
      </c>
      <c r="C609" s="56" t="s">
        <v>24</v>
      </c>
      <c r="D609" s="56" t="s">
        <v>388</v>
      </c>
      <c r="E609" s="56" t="s">
        <v>293</v>
      </c>
      <c r="F609" s="56"/>
      <c r="G609" s="58" t="s">
        <v>87</v>
      </c>
      <c r="H609" s="59" t="n">
        <v>1</v>
      </c>
      <c r="I609" s="60" t="n">
        <v>135.2</v>
      </c>
      <c r="J609" s="60" t="n">
        <v>135.2</v>
      </c>
    </row>
    <row r="610" customFormat="false" ht="36" hidden="false" customHeight="true" outlineLevel="0" collapsed="false">
      <c r="A610" s="61"/>
      <c r="B610" s="61"/>
      <c r="C610" s="61"/>
      <c r="D610" s="61"/>
      <c r="E610" s="61" t="s">
        <v>269</v>
      </c>
      <c r="F610" s="62" t="n">
        <v>18.6133258730825</v>
      </c>
      <c r="G610" s="61" t="s">
        <v>270</v>
      </c>
      <c r="H610" s="62" t="n">
        <v>21.31</v>
      </c>
      <c r="I610" s="61" t="s">
        <v>271</v>
      </c>
      <c r="J610" s="62" t="n">
        <v>39.92</v>
      </c>
    </row>
    <row r="611" customFormat="false" ht="12.8" hidden="false" customHeight="true" outlineLevel="0" collapsed="false">
      <c r="A611" s="61"/>
      <c r="B611" s="61"/>
      <c r="C611" s="61"/>
      <c r="D611" s="61"/>
      <c r="E611" s="61" t="s">
        <v>272</v>
      </c>
      <c r="F611" s="62" t="n">
        <v>51.88</v>
      </c>
      <c r="G611" s="61"/>
      <c r="H611" s="63" t="s">
        <v>273</v>
      </c>
      <c r="I611" s="63"/>
      <c r="J611" s="62" t="n">
        <v>260.66</v>
      </c>
    </row>
    <row r="612" customFormat="false" ht="12.8" hidden="false" customHeight="true" outlineLevel="0" collapsed="false">
      <c r="A612" s="29"/>
      <c r="B612" s="29"/>
      <c r="C612" s="29"/>
      <c r="D612" s="29"/>
      <c r="E612" s="29"/>
      <c r="F612" s="29"/>
      <c r="G612" s="29" t="s">
        <v>274</v>
      </c>
      <c r="H612" s="64" t="n">
        <v>123</v>
      </c>
      <c r="I612" s="29" t="s">
        <v>275</v>
      </c>
      <c r="J612" s="65" t="n">
        <v>32061.18</v>
      </c>
    </row>
    <row r="613" customFormat="false" ht="14.25" hidden="false" customHeight="true" outlineLevel="0" collapsed="false">
      <c r="A613" s="43" t="s">
        <v>181</v>
      </c>
      <c r="B613" s="44" t="s">
        <v>10</v>
      </c>
      <c r="C613" s="43" t="s">
        <v>11</v>
      </c>
      <c r="D613" s="43" t="s">
        <v>12</v>
      </c>
      <c r="E613" s="43" t="s">
        <v>14</v>
      </c>
      <c r="F613" s="43"/>
      <c r="G613" s="45" t="s">
        <v>13</v>
      </c>
      <c r="H613" s="44" t="s">
        <v>15</v>
      </c>
      <c r="I613" s="44" t="s">
        <v>16</v>
      </c>
      <c r="J613" s="44" t="s">
        <v>18</v>
      </c>
    </row>
    <row r="614" customFormat="false" ht="18" hidden="false" customHeight="true" outlineLevel="0" collapsed="false">
      <c r="A614" s="46" t="s">
        <v>250</v>
      </c>
      <c r="B614" s="47" t="s">
        <v>89</v>
      </c>
      <c r="C614" s="46" t="s">
        <v>24</v>
      </c>
      <c r="D614" s="46" t="s">
        <v>90</v>
      </c>
      <c r="E614" s="46" t="s">
        <v>101</v>
      </c>
      <c r="F614" s="46"/>
      <c r="G614" s="48" t="s">
        <v>87</v>
      </c>
      <c r="H614" s="49" t="n">
        <v>1</v>
      </c>
      <c r="I614" s="50" t="n">
        <v>410.38</v>
      </c>
      <c r="J614" s="50" t="n">
        <v>410.38</v>
      </c>
    </row>
    <row r="615" customFormat="false" ht="24" hidden="false" customHeight="true" outlineLevel="0" collapsed="false">
      <c r="A615" s="51" t="s">
        <v>251</v>
      </c>
      <c r="B615" s="52" t="s">
        <v>389</v>
      </c>
      <c r="C615" s="51" t="s">
        <v>24</v>
      </c>
      <c r="D615" s="51" t="s">
        <v>390</v>
      </c>
      <c r="E615" s="51" t="s">
        <v>27</v>
      </c>
      <c r="F615" s="51"/>
      <c r="G615" s="53" t="s">
        <v>26</v>
      </c>
      <c r="H615" s="54" t="n">
        <v>1.3</v>
      </c>
      <c r="I615" s="55" t="n">
        <v>26.51</v>
      </c>
      <c r="J615" s="55" t="n">
        <v>34.46</v>
      </c>
    </row>
    <row r="616" customFormat="false" ht="24" hidden="false" customHeight="true" outlineLevel="0" collapsed="false">
      <c r="A616" s="51" t="s">
        <v>251</v>
      </c>
      <c r="B616" s="52" t="s">
        <v>289</v>
      </c>
      <c r="C616" s="51" t="s">
        <v>24</v>
      </c>
      <c r="D616" s="51" t="s">
        <v>290</v>
      </c>
      <c r="E616" s="51" t="s">
        <v>27</v>
      </c>
      <c r="F616" s="51"/>
      <c r="G616" s="53" t="s">
        <v>26</v>
      </c>
      <c r="H616" s="54" t="n">
        <v>1.3</v>
      </c>
      <c r="I616" s="55" t="n">
        <v>19.62</v>
      </c>
      <c r="J616" s="55" t="n">
        <v>25.5</v>
      </c>
    </row>
    <row r="617" customFormat="false" ht="24" hidden="false" customHeight="true" outlineLevel="0" collapsed="false">
      <c r="A617" s="56" t="s">
        <v>254</v>
      </c>
      <c r="B617" s="57" t="s">
        <v>391</v>
      </c>
      <c r="C617" s="56" t="s">
        <v>24</v>
      </c>
      <c r="D617" s="56" t="s">
        <v>392</v>
      </c>
      <c r="E617" s="56" t="s">
        <v>293</v>
      </c>
      <c r="F617" s="56"/>
      <c r="G617" s="58" t="s">
        <v>50</v>
      </c>
      <c r="H617" s="59" t="n">
        <v>0.7</v>
      </c>
      <c r="I617" s="60" t="n">
        <v>59.17</v>
      </c>
      <c r="J617" s="60" t="n">
        <v>41.41</v>
      </c>
    </row>
    <row r="618" customFormat="false" ht="24" hidden="false" customHeight="true" outlineLevel="0" collapsed="false">
      <c r="A618" s="56" t="s">
        <v>254</v>
      </c>
      <c r="B618" s="57" t="s">
        <v>393</v>
      </c>
      <c r="C618" s="56" t="s">
        <v>24</v>
      </c>
      <c r="D618" s="56" t="s">
        <v>394</v>
      </c>
      <c r="E618" s="56" t="s">
        <v>293</v>
      </c>
      <c r="F618" s="56"/>
      <c r="G618" s="58" t="s">
        <v>50</v>
      </c>
      <c r="H618" s="59" t="n">
        <v>0.5</v>
      </c>
      <c r="I618" s="60" t="n">
        <v>5.18</v>
      </c>
      <c r="J618" s="60" t="n">
        <v>2.59</v>
      </c>
    </row>
    <row r="619" customFormat="false" ht="24" hidden="false" customHeight="true" outlineLevel="0" collapsed="false">
      <c r="A619" s="56" t="s">
        <v>254</v>
      </c>
      <c r="B619" s="57" t="s">
        <v>395</v>
      </c>
      <c r="C619" s="56" t="s">
        <v>24</v>
      </c>
      <c r="D619" s="56" t="s">
        <v>396</v>
      </c>
      <c r="E619" s="56" t="s">
        <v>293</v>
      </c>
      <c r="F619" s="56"/>
      <c r="G619" s="58" t="s">
        <v>50</v>
      </c>
      <c r="H619" s="59" t="n">
        <v>1.3</v>
      </c>
      <c r="I619" s="60" t="n">
        <v>32.31</v>
      </c>
      <c r="J619" s="60" t="n">
        <v>42</v>
      </c>
    </row>
    <row r="620" customFormat="false" ht="24" hidden="false" customHeight="true" outlineLevel="0" collapsed="false">
      <c r="A620" s="56" t="s">
        <v>254</v>
      </c>
      <c r="B620" s="57" t="s">
        <v>397</v>
      </c>
      <c r="C620" s="56" t="s">
        <v>24</v>
      </c>
      <c r="D620" s="56" t="s">
        <v>398</v>
      </c>
      <c r="E620" s="56" t="s">
        <v>293</v>
      </c>
      <c r="F620" s="56"/>
      <c r="G620" s="58" t="s">
        <v>87</v>
      </c>
      <c r="H620" s="59" t="n">
        <v>3.5</v>
      </c>
      <c r="I620" s="60" t="n">
        <v>75.55</v>
      </c>
      <c r="J620" s="60" t="n">
        <v>264.42</v>
      </c>
    </row>
    <row r="621" customFormat="false" ht="36" hidden="false" customHeight="true" outlineLevel="0" collapsed="false">
      <c r="A621" s="61"/>
      <c r="B621" s="61"/>
      <c r="C621" s="61"/>
      <c r="D621" s="61"/>
      <c r="E621" s="61" t="s">
        <v>269</v>
      </c>
      <c r="F621" s="62" t="n">
        <v>18.6599524409008</v>
      </c>
      <c r="G621" s="61" t="s">
        <v>270</v>
      </c>
      <c r="H621" s="62" t="n">
        <v>21.36</v>
      </c>
      <c r="I621" s="61" t="s">
        <v>271</v>
      </c>
      <c r="J621" s="62" t="n">
        <v>40.02</v>
      </c>
    </row>
    <row r="622" customFormat="false" ht="12.8" hidden="false" customHeight="true" outlineLevel="0" collapsed="false">
      <c r="A622" s="61"/>
      <c r="B622" s="61"/>
      <c r="C622" s="61"/>
      <c r="D622" s="61"/>
      <c r="E622" s="61" t="s">
        <v>272</v>
      </c>
      <c r="F622" s="62" t="n">
        <v>101.97</v>
      </c>
      <c r="G622" s="61"/>
      <c r="H622" s="63" t="s">
        <v>273</v>
      </c>
      <c r="I622" s="63"/>
      <c r="J622" s="62" t="n">
        <v>512.35</v>
      </c>
    </row>
    <row r="623" customFormat="false" ht="12.8" hidden="false" customHeight="true" outlineLevel="0" collapsed="false">
      <c r="A623" s="29"/>
      <c r="B623" s="29"/>
      <c r="C623" s="29"/>
      <c r="D623" s="29"/>
      <c r="E623" s="29"/>
      <c r="F623" s="29"/>
      <c r="G623" s="29" t="s">
        <v>274</v>
      </c>
      <c r="H623" s="64" t="n">
        <v>115</v>
      </c>
      <c r="I623" s="29" t="s">
        <v>275</v>
      </c>
      <c r="J623" s="65" t="n">
        <v>58920.25</v>
      </c>
    </row>
    <row r="624" customFormat="false" ht="14.25" hidden="false" customHeight="true" outlineLevel="0" collapsed="false">
      <c r="A624" s="43" t="s">
        <v>182</v>
      </c>
      <c r="B624" s="44" t="s">
        <v>10</v>
      </c>
      <c r="C624" s="43" t="s">
        <v>11</v>
      </c>
      <c r="D624" s="43" t="s">
        <v>12</v>
      </c>
      <c r="E624" s="43" t="s">
        <v>14</v>
      </c>
      <c r="F624" s="43"/>
      <c r="G624" s="45" t="s">
        <v>13</v>
      </c>
      <c r="H624" s="44" t="s">
        <v>15</v>
      </c>
      <c r="I624" s="44" t="s">
        <v>16</v>
      </c>
      <c r="J624" s="44" t="s">
        <v>18</v>
      </c>
    </row>
    <row r="625" customFormat="false" ht="18" hidden="false" customHeight="true" outlineLevel="0" collapsed="false">
      <c r="A625" s="46" t="s">
        <v>250</v>
      </c>
      <c r="B625" s="47" t="s">
        <v>156</v>
      </c>
      <c r="C625" s="46" t="s">
        <v>24</v>
      </c>
      <c r="D625" s="46" t="s">
        <v>157</v>
      </c>
      <c r="E625" s="46" t="s">
        <v>27</v>
      </c>
      <c r="F625" s="46"/>
      <c r="G625" s="48" t="s">
        <v>26</v>
      </c>
      <c r="H625" s="49" t="n">
        <v>1</v>
      </c>
      <c r="I625" s="50" t="n">
        <v>26.56</v>
      </c>
      <c r="J625" s="50" t="n">
        <v>26.56</v>
      </c>
    </row>
    <row r="626" customFormat="false" ht="24" hidden="false" customHeight="true" outlineLevel="0" collapsed="false">
      <c r="A626" s="51" t="s">
        <v>251</v>
      </c>
      <c r="B626" s="52" t="s">
        <v>471</v>
      </c>
      <c r="C626" s="51" t="s">
        <v>24</v>
      </c>
      <c r="D626" s="51" t="s">
        <v>472</v>
      </c>
      <c r="E626" s="51" t="s">
        <v>27</v>
      </c>
      <c r="F626" s="51"/>
      <c r="G626" s="53" t="s">
        <v>26</v>
      </c>
      <c r="H626" s="54" t="n">
        <v>1</v>
      </c>
      <c r="I626" s="55" t="n">
        <v>0.22</v>
      </c>
      <c r="J626" s="55" t="n">
        <v>0.22</v>
      </c>
    </row>
    <row r="627" customFormat="false" ht="24" hidden="false" customHeight="true" outlineLevel="0" collapsed="false">
      <c r="A627" s="56" t="s">
        <v>254</v>
      </c>
      <c r="B627" s="57" t="s">
        <v>364</v>
      </c>
      <c r="C627" s="56" t="s">
        <v>24</v>
      </c>
      <c r="D627" s="56" t="s">
        <v>365</v>
      </c>
      <c r="E627" s="56" t="s">
        <v>263</v>
      </c>
      <c r="F627" s="56"/>
      <c r="G627" s="58" t="s">
        <v>26</v>
      </c>
      <c r="H627" s="59" t="n">
        <v>1</v>
      </c>
      <c r="I627" s="60" t="n">
        <v>3.84</v>
      </c>
      <c r="J627" s="60" t="n">
        <v>3.84</v>
      </c>
    </row>
    <row r="628" customFormat="false" ht="24" hidden="false" customHeight="true" outlineLevel="0" collapsed="false">
      <c r="A628" s="56" t="s">
        <v>254</v>
      </c>
      <c r="B628" s="57" t="s">
        <v>473</v>
      </c>
      <c r="C628" s="56" t="s">
        <v>24</v>
      </c>
      <c r="D628" s="56" t="s">
        <v>474</v>
      </c>
      <c r="E628" s="56" t="s">
        <v>260</v>
      </c>
      <c r="F628" s="56"/>
      <c r="G628" s="58" t="s">
        <v>26</v>
      </c>
      <c r="H628" s="59" t="n">
        <v>1</v>
      </c>
      <c r="I628" s="60" t="n">
        <v>1.09</v>
      </c>
      <c r="J628" s="60" t="n">
        <v>1.09</v>
      </c>
    </row>
    <row r="629" customFormat="false" ht="24" hidden="false" customHeight="true" outlineLevel="0" collapsed="false">
      <c r="A629" s="56" t="s">
        <v>254</v>
      </c>
      <c r="B629" s="57" t="s">
        <v>261</v>
      </c>
      <c r="C629" s="56" t="s">
        <v>24</v>
      </c>
      <c r="D629" s="56" t="s">
        <v>262</v>
      </c>
      <c r="E629" s="56" t="s">
        <v>263</v>
      </c>
      <c r="F629" s="56"/>
      <c r="G629" s="58" t="s">
        <v>26</v>
      </c>
      <c r="H629" s="59" t="n">
        <v>1</v>
      </c>
      <c r="I629" s="60" t="n">
        <v>0.81</v>
      </c>
      <c r="J629" s="60" t="n">
        <v>0.81</v>
      </c>
    </row>
    <row r="630" customFormat="false" ht="24" hidden="false" customHeight="true" outlineLevel="0" collapsed="false">
      <c r="A630" s="56" t="s">
        <v>254</v>
      </c>
      <c r="B630" s="57" t="s">
        <v>475</v>
      </c>
      <c r="C630" s="56" t="s">
        <v>24</v>
      </c>
      <c r="D630" s="56" t="s">
        <v>476</v>
      </c>
      <c r="E630" s="56" t="s">
        <v>260</v>
      </c>
      <c r="F630" s="56"/>
      <c r="G630" s="58" t="s">
        <v>26</v>
      </c>
      <c r="H630" s="59" t="n">
        <v>1</v>
      </c>
      <c r="I630" s="60" t="n">
        <v>0.74</v>
      </c>
      <c r="J630" s="60" t="n">
        <v>0.74</v>
      </c>
    </row>
    <row r="631" customFormat="false" ht="24" hidden="false" customHeight="true" outlineLevel="0" collapsed="false">
      <c r="A631" s="56" t="s">
        <v>254</v>
      </c>
      <c r="B631" s="57" t="s">
        <v>477</v>
      </c>
      <c r="C631" s="56" t="s">
        <v>24</v>
      </c>
      <c r="D631" s="56" t="s">
        <v>478</v>
      </c>
      <c r="E631" s="56" t="s">
        <v>257</v>
      </c>
      <c r="F631" s="56"/>
      <c r="G631" s="58" t="s">
        <v>26</v>
      </c>
      <c r="H631" s="59" t="n">
        <v>1</v>
      </c>
      <c r="I631" s="60" t="n">
        <v>18.61</v>
      </c>
      <c r="J631" s="60" t="n">
        <v>18.61</v>
      </c>
    </row>
    <row r="632" customFormat="false" ht="24" hidden="false" customHeight="true" outlineLevel="0" collapsed="false">
      <c r="A632" s="56" t="s">
        <v>254</v>
      </c>
      <c r="B632" s="57" t="s">
        <v>266</v>
      </c>
      <c r="C632" s="56" t="s">
        <v>24</v>
      </c>
      <c r="D632" s="56" t="s">
        <v>267</v>
      </c>
      <c r="E632" s="56" t="s">
        <v>268</v>
      </c>
      <c r="F632" s="56"/>
      <c r="G632" s="58" t="s">
        <v>26</v>
      </c>
      <c r="H632" s="59" t="n">
        <v>1</v>
      </c>
      <c r="I632" s="60" t="n">
        <v>0.06</v>
      </c>
      <c r="J632" s="60" t="n">
        <v>0.06</v>
      </c>
    </row>
    <row r="633" customFormat="false" ht="24" hidden="false" customHeight="true" outlineLevel="0" collapsed="false">
      <c r="A633" s="56" t="s">
        <v>254</v>
      </c>
      <c r="B633" s="57" t="s">
        <v>372</v>
      </c>
      <c r="C633" s="56" t="s">
        <v>24</v>
      </c>
      <c r="D633" s="56" t="s">
        <v>373</v>
      </c>
      <c r="E633" s="56" t="s">
        <v>374</v>
      </c>
      <c r="F633" s="56"/>
      <c r="G633" s="58" t="s">
        <v>26</v>
      </c>
      <c r="H633" s="59" t="n">
        <v>1</v>
      </c>
      <c r="I633" s="60" t="n">
        <v>1.19</v>
      </c>
      <c r="J633" s="60" t="n">
        <v>1.19</v>
      </c>
    </row>
    <row r="634" customFormat="false" ht="24" hidden="false" customHeight="true" outlineLevel="0" collapsed="false">
      <c r="A634" s="61"/>
      <c r="B634" s="61"/>
      <c r="C634" s="61"/>
      <c r="D634" s="61"/>
      <c r="E634" s="61" t="s">
        <v>269</v>
      </c>
      <c r="F634" s="62" t="n">
        <v>8.7797827</v>
      </c>
      <c r="G634" s="61" t="s">
        <v>270</v>
      </c>
      <c r="H634" s="62" t="n">
        <v>10.05</v>
      </c>
      <c r="I634" s="61" t="s">
        <v>271</v>
      </c>
      <c r="J634" s="62" t="n">
        <v>18.83</v>
      </c>
    </row>
    <row r="635" customFormat="false" ht="12.8" hidden="false" customHeight="true" outlineLevel="0" collapsed="false">
      <c r="A635" s="61"/>
      <c r="B635" s="61"/>
      <c r="C635" s="61"/>
      <c r="D635" s="61"/>
      <c r="E635" s="61" t="s">
        <v>272</v>
      </c>
      <c r="F635" s="62" t="n">
        <v>6.6</v>
      </c>
      <c r="G635" s="61"/>
      <c r="H635" s="63" t="s">
        <v>273</v>
      </c>
      <c r="I635" s="63"/>
      <c r="J635" s="62" t="n">
        <v>33.16</v>
      </c>
    </row>
    <row r="636" customFormat="false" ht="12.8" hidden="false" customHeight="true" outlineLevel="0" collapsed="false">
      <c r="A636" s="29"/>
      <c r="B636" s="29"/>
      <c r="C636" s="29"/>
      <c r="D636" s="29"/>
      <c r="E636" s="29"/>
      <c r="F636" s="29"/>
      <c r="G636" s="29" t="s">
        <v>274</v>
      </c>
      <c r="H636" s="64" t="n">
        <v>16</v>
      </c>
      <c r="I636" s="29" t="s">
        <v>275</v>
      </c>
      <c r="J636" s="65" t="n">
        <v>530.56</v>
      </c>
    </row>
    <row r="637" customFormat="false" ht="14.25" hidden="false" customHeight="true" outlineLevel="0" collapsed="false">
      <c r="A637" s="43" t="s">
        <v>183</v>
      </c>
      <c r="B637" s="44" t="s">
        <v>10</v>
      </c>
      <c r="C637" s="43" t="s">
        <v>11</v>
      </c>
      <c r="D637" s="43" t="s">
        <v>12</v>
      </c>
      <c r="E637" s="43" t="s">
        <v>14</v>
      </c>
      <c r="F637" s="43"/>
      <c r="G637" s="45" t="s">
        <v>13</v>
      </c>
      <c r="H637" s="44" t="s">
        <v>15</v>
      </c>
      <c r="I637" s="44" t="s">
        <v>16</v>
      </c>
      <c r="J637" s="44" t="s">
        <v>18</v>
      </c>
    </row>
    <row r="638" customFormat="false" ht="24" hidden="false" customHeight="true" outlineLevel="0" collapsed="false">
      <c r="A638" s="46" t="s">
        <v>250</v>
      </c>
      <c r="B638" s="47" t="s">
        <v>103</v>
      </c>
      <c r="C638" s="46" t="s">
        <v>24</v>
      </c>
      <c r="D638" s="46" t="s">
        <v>104</v>
      </c>
      <c r="E638" s="46" t="s">
        <v>105</v>
      </c>
      <c r="F638" s="46"/>
      <c r="G638" s="48" t="s">
        <v>34</v>
      </c>
      <c r="H638" s="49" t="n">
        <v>1</v>
      </c>
      <c r="I638" s="50" t="n">
        <v>115.76</v>
      </c>
      <c r="J638" s="50" t="n">
        <v>115.76</v>
      </c>
    </row>
    <row r="639" customFormat="false" ht="24" hidden="false" customHeight="true" outlineLevel="0" collapsed="false">
      <c r="A639" s="51" t="s">
        <v>251</v>
      </c>
      <c r="B639" s="52" t="s">
        <v>416</v>
      </c>
      <c r="C639" s="51" t="s">
        <v>24</v>
      </c>
      <c r="D639" s="51" t="s">
        <v>417</v>
      </c>
      <c r="E639" s="51" t="s">
        <v>27</v>
      </c>
      <c r="F639" s="51"/>
      <c r="G639" s="53" t="s">
        <v>41</v>
      </c>
      <c r="H639" s="54" t="n">
        <v>0.02</v>
      </c>
      <c r="I639" s="55" t="n">
        <v>689.94</v>
      </c>
      <c r="J639" s="55" t="n">
        <v>13.79</v>
      </c>
    </row>
    <row r="640" customFormat="false" ht="24" hidden="false" customHeight="true" outlineLevel="0" collapsed="false">
      <c r="A640" s="51" t="s">
        <v>251</v>
      </c>
      <c r="B640" s="52" t="s">
        <v>218</v>
      </c>
      <c r="C640" s="51" t="s">
        <v>24</v>
      </c>
      <c r="D640" s="51" t="s">
        <v>219</v>
      </c>
      <c r="E640" s="51" t="s">
        <v>27</v>
      </c>
      <c r="F640" s="51"/>
      <c r="G640" s="53" t="s">
        <v>26</v>
      </c>
      <c r="H640" s="54" t="n">
        <v>0.6</v>
      </c>
      <c r="I640" s="55" t="n">
        <v>26.66</v>
      </c>
      <c r="J640" s="55" t="n">
        <v>15.99</v>
      </c>
    </row>
    <row r="641" customFormat="false" ht="24" hidden="false" customHeight="true" outlineLevel="0" collapsed="false">
      <c r="A641" s="51" t="s">
        <v>251</v>
      </c>
      <c r="B641" s="52" t="s">
        <v>289</v>
      </c>
      <c r="C641" s="51" t="s">
        <v>24</v>
      </c>
      <c r="D641" s="51" t="s">
        <v>290</v>
      </c>
      <c r="E641" s="51" t="s">
        <v>27</v>
      </c>
      <c r="F641" s="51"/>
      <c r="G641" s="53" t="s">
        <v>26</v>
      </c>
      <c r="H641" s="54" t="n">
        <v>0.3</v>
      </c>
      <c r="I641" s="55" t="n">
        <v>19.62</v>
      </c>
      <c r="J641" s="55" t="n">
        <v>5.88</v>
      </c>
    </row>
    <row r="642" customFormat="false" ht="24" hidden="false" customHeight="true" outlineLevel="0" collapsed="false">
      <c r="A642" s="56" t="s">
        <v>254</v>
      </c>
      <c r="B642" s="57" t="s">
        <v>418</v>
      </c>
      <c r="C642" s="56" t="s">
        <v>24</v>
      </c>
      <c r="D642" s="56" t="s">
        <v>419</v>
      </c>
      <c r="E642" s="56" t="s">
        <v>293</v>
      </c>
      <c r="F642" s="56"/>
      <c r="G642" s="58" t="s">
        <v>87</v>
      </c>
      <c r="H642" s="59" t="n">
        <v>1</v>
      </c>
      <c r="I642" s="60" t="n">
        <v>1.1</v>
      </c>
      <c r="J642" s="60" t="n">
        <v>1.1</v>
      </c>
    </row>
    <row r="643" customFormat="false" ht="24" hidden="false" customHeight="true" outlineLevel="0" collapsed="false">
      <c r="A643" s="56" t="s">
        <v>254</v>
      </c>
      <c r="B643" s="57" t="s">
        <v>420</v>
      </c>
      <c r="C643" s="56" t="s">
        <v>24</v>
      </c>
      <c r="D643" s="56" t="s">
        <v>421</v>
      </c>
      <c r="E643" s="56" t="s">
        <v>293</v>
      </c>
      <c r="F643" s="56"/>
      <c r="G643" s="58" t="s">
        <v>34</v>
      </c>
      <c r="H643" s="59" t="n">
        <v>1</v>
      </c>
      <c r="I643" s="60" t="n">
        <v>79</v>
      </c>
      <c r="J643" s="60" t="n">
        <v>79</v>
      </c>
    </row>
    <row r="644" customFormat="false" ht="36" hidden="false" customHeight="true" outlineLevel="0" collapsed="false">
      <c r="A644" s="61"/>
      <c r="B644" s="61"/>
      <c r="C644" s="61"/>
      <c r="D644" s="61"/>
      <c r="E644" s="61" t="s">
        <v>269</v>
      </c>
      <c r="F644" s="62" t="n">
        <v>8.20161327924651</v>
      </c>
      <c r="G644" s="61" t="s">
        <v>270</v>
      </c>
      <c r="H644" s="62" t="n">
        <v>9.39</v>
      </c>
      <c r="I644" s="61" t="s">
        <v>271</v>
      </c>
      <c r="J644" s="62" t="n">
        <v>17.59</v>
      </c>
    </row>
    <row r="645" customFormat="false" ht="12.8" hidden="false" customHeight="true" outlineLevel="0" collapsed="false">
      <c r="A645" s="61"/>
      <c r="B645" s="61"/>
      <c r="C645" s="61"/>
      <c r="D645" s="61"/>
      <c r="E645" s="61" t="s">
        <v>272</v>
      </c>
      <c r="F645" s="62" t="n">
        <v>28.76</v>
      </c>
      <c r="G645" s="61"/>
      <c r="H645" s="63" t="s">
        <v>273</v>
      </c>
      <c r="I645" s="63"/>
      <c r="J645" s="62" t="n">
        <v>144.52</v>
      </c>
    </row>
    <row r="646" customFormat="false" ht="12.8" hidden="false" customHeight="true" outlineLevel="0" collapsed="false">
      <c r="A646" s="29"/>
      <c r="B646" s="29"/>
      <c r="C646" s="29"/>
      <c r="D646" s="29"/>
      <c r="E646" s="29"/>
      <c r="F646" s="29"/>
      <c r="G646" s="29" t="s">
        <v>274</v>
      </c>
      <c r="H646" s="64" t="n">
        <v>3.8</v>
      </c>
      <c r="I646" s="29" t="s">
        <v>275</v>
      </c>
      <c r="J646" s="65" t="n">
        <v>549.17</v>
      </c>
    </row>
    <row r="647" customFormat="false" ht="14.25" hidden="false" customHeight="true" outlineLevel="0" collapsed="false">
      <c r="A647" s="43" t="s">
        <v>184</v>
      </c>
      <c r="B647" s="44" t="s">
        <v>10</v>
      </c>
      <c r="C647" s="43" t="s">
        <v>11</v>
      </c>
      <c r="D647" s="43" t="s">
        <v>12</v>
      </c>
      <c r="E647" s="43" t="s">
        <v>14</v>
      </c>
      <c r="F647" s="43"/>
      <c r="G647" s="45" t="s">
        <v>13</v>
      </c>
      <c r="H647" s="44" t="s">
        <v>15</v>
      </c>
      <c r="I647" s="44" t="s">
        <v>16</v>
      </c>
      <c r="J647" s="44" t="s">
        <v>18</v>
      </c>
    </row>
    <row r="648" customFormat="false" ht="46.5" hidden="false" customHeight="true" outlineLevel="0" collapsed="false">
      <c r="A648" s="46" t="s">
        <v>250</v>
      </c>
      <c r="B648" s="47" t="s">
        <v>107</v>
      </c>
      <c r="C648" s="46" t="s">
        <v>24</v>
      </c>
      <c r="D648" s="46" t="s">
        <v>108</v>
      </c>
      <c r="E648" s="46" t="s">
        <v>109</v>
      </c>
      <c r="F648" s="46"/>
      <c r="G648" s="48" t="s">
        <v>34</v>
      </c>
      <c r="H648" s="49" t="n">
        <v>1</v>
      </c>
      <c r="I648" s="50" t="n">
        <v>56.69</v>
      </c>
      <c r="J648" s="50" t="n">
        <v>56.69</v>
      </c>
    </row>
    <row r="649" customFormat="false" ht="24" hidden="false" customHeight="true" outlineLevel="0" collapsed="false">
      <c r="A649" s="51" t="s">
        <v>251</v>
      </c>
      <c r="B649" s="52" t="s">
        <v>289</v>
      </c>
      <c r="C649" s="51" t="s">
        <v>24</v>
      </c>
      <c r="D649" s="51" t="s">
        <v>290</v>
      </c>
      <c r="E649" s="51" t="s">
        <v>27</v>
      </c>
      <c r="F649" s="51"/>
      <c r="G649" s="53" t="s">
        <v>26</v>
      </c>
      <c r="H649" s="54" t="n">
        <v>0.29</v>
      </c>
      <c r="I649" s="55" t="n">
        <v>19.62</v>
      </c>
      <c r="J649" s="55" t="n">
        <v>5.68</v>
      </c>
    </row>
    <row r="650" customFormat="false" ht="24" hidden="false" customHeight="true" outlineLevel="0" collapsed="false">
      <c r="A650" s="51" t="s">
        <v>251</v>
      </c>
      <c r="B650" s="52" t="s">
        <v>422</v>
      </c>
      <c r="C650" s="51" t="s">
        <v>24</v>
      </c>
      <c r="D650" s="51" t="s">
        <v>423</v>
      </c>
      <c r="E650" s="51" t="s">
        <v>27</v>
      </c>
      <c r="F650" s="51"/>
      <c r="G650" s="53" t="s">
        <v>26</v>
      </c>
      <c r="H650" s="54" t="n">
        <v>0.49</v>
      </c>
      <c r="I650" s="55" t="n">
        <v>26.56</v>
      </c>
      <c r="J650" s="55" t="n">
        <v>13.01</v>
      </c>
    </row>
    <row r="651" customFormat="false" ht="24" hidden="false" customHeight="true" outlineLevel="0" collapsed="false">
      <c r="A651" s="56" t="s">
        <v>254</v>
      </c>
      <c r="B651" s="57" t="s">
        <v>424</v>
      </c>
      <c r="C651" s="56" t="s">
        <v>24</v>
      </c>
      <c r="D651" s="56" t="s">
        <v>425</v>
      </c>
      <c r="E651" s="56" t="s">
        <v>293</v>
      </c>
      <c r="F651" s="56"/>
      <c r="G651" s="58" t="s">
        <v>298</v>
      </c>
      <c r="H651" s="59" t="n">
        <v>4.86</v>
      </c>
      <c r="I651" s="60" t="n">
        <v>0.76</v>
      </c>
      <c r="J651" s="60" t="n">
        <v>3.69</v>
      </c>
    </row>
    <row r="652" customFormat="false" ht="24" hidden="false" customHeight="true" outlineLevel="0" collapsed="false">
      <c r="A652" s="56" t="s">
        <v>254</v>
      </c>
      <c r="B652" s="57" t="s">
        <v>426</v>
      </c>
      <c r="C652" s="56" t="s">
        <v>24</v>
      </c>
      <c r="D652" s="56" t="s">
        <v>427</v>
      </c>
      <c r="E652" s="56" t="s">
        <v>293</v>
      </c>
      <c r="F652" s="56"/>
      <c r="G652" s="58" t="s">
        <v>298</v>
      </c>
      <c r="H652" s="59" t="n">
        <v>0.42</v>
      </c>
      <c r="I652" s="60" t="n">
        <v>4.46</v>
      </c>
      <c r="J652" s="60" t="n">
        <v>1.87</v>
      </c>
    </row>
    <row r="653" customFormat="false" ht="24" hidden="false" customHeight="true" outlineLevel="0" collapsed="false">
      <c r="A653" s="56" t="s">
        <v>254</v>
      </c>
      <c r="B653" s="57" t="s">
        <v>428</v>
      </c>
      <c r="C653" s="56" t="s">
        <v>24</v>
      </c>
      <c r="D653" s="56" t="s">
        <v>429</v>
      </c>
      <c r="E653" s="56" t="s">
        <v>293</v>
      </c>
      <c r="F653" s="56"/>
      <c r="G653" s="58" t="s">
        <v>34</v>
      </c>
      <c r="H653" s="59" t="n">
        <v>1.05</v>
      </c>
      <c r="I653" s="60" t="n">
        <v>30.9</v>
      </c>
      <c r="J653" s="60" t="n">
        <v>32.44</v>
      </c>
    </row>
    <row r="654" customFormat="false" ht="24" hidden="false" customHeight="true" outlineLevel="0" collapsed="false">
      <c r="A654" s="61"/>
      <c r="B654" s="61"/>
      <c r="C654" s="61"/>
      <c r="D654" s="61"/>
      <c r="E654" s="61" t="s">
        <v>269</v>
      </c>
      <c r="F654" s="62" t="n">
        <v>5.92157411292955</v>
      </c>
      <c r="G654" s="61" t="s">
        <v>270</v>
      </c>
      <c r="H654" s="62" t="n">
        <v>6.78</v>
      </c>
      <c r="I654" s="61" t="s">
        <v>271</v>
      </c>
      <c r="J654" s="62" t="n">
        <v>12.7</v>
      </c>
    </row>
    <row r="655" customFormat="false" ht="12.8" hidden="false" customHeight="true" outlineLevel="0" collapsed="false">
      <c r="A655" s="61"/>
      <c r="B655" s="61"/>
      <c r="C655" s="61"/>
      <c r="D655" s="61"/>
      <c r="E655" s="61" t="s">
        <v>272</v>
      </c>
      <c r="F655" s="62" t="n">
        <v>14.08</v>
      </c>
      <c r="G655" s="61"/>
      <c r="H655" s="63" t="s">
        <v>273</v>
      </c>
      <c r="I655" s="63"/>
      <c r="J655" s="62" t="n">
        <v>70.77</v>
      </c>
    </row>
    <row r="656" customFormat="false" ht="12.8" hidden="false" customHeight="true" outlineLevel="0" collapsed="false">
      <c r="A656" s="29"/>
      <c r="B656" s="29"/>
      <c r="C656" s="29"/>
      <c r="D656" s="29"/>
      <c r="E656" s="29"/>
      <c r="F656" s="29"/>
      <c r="G656" s="29" t="s">
        <v>274</v>
      </c>
      <c r="H656" s="64" t="n">
        <v>50</v>
      </c>
      <c r="I656" s="29" t="s">
        <v>275</v>
      </c>
      <c r="J656" s="65" t="n">
        <v>3538.5</v>
      </c>
    </row>
    <row r="657" customFormat="false" ht="14.25" hidden="false" customHeight="true" outlineLevel="0" collapsed="false">
      <c r="A657" s="43" t="s">
        <v>185</v>
      </c>
      <c r="B657" s="44" t="s">
        <v>10</v>
      </c>
      <c r="C657" s="43" t="s">
        <v>11</v>
      </c>
      <c r="D657" s="43" t="s">
        <v>12</v>
      </c>
      <c r="E657" s="43" t="s">
        <v>14</v>
      </c>
      <c r="F657" s="43"/>
      <c r="G657" s="45" t="s">
        <v>13</v>
      </c>
      <c r="H657" s="44" t="s">
        <v>15</v>
      </c>
      <c r="I657" s="44" t="s">
        <v>16</v>
      </c>
      <c r="J657" s="44" t="s">
        <v>18</v>
      </c>
    </row>
    <row r="658" customFormat="false" ht="18" hidden="false" customHeight="true" outlineLevel="0" collapsed="false">
      <c r="A658" s="46" t="s">
        <v>250</v>
      </c>
      <c r="B658" s="47" t="s">
        <v>111</v>
      </c>
      <c r="C658" s="46" t="s">
        <v>45</v>
      </c>
      <c r="D658" s="46" t="s">
        <v>112</v>
      </c>
      <c r="E658" s="46" t="n">
        <v>190</v>
      </c>
      <c r="F658" s="46"/>
      <c r="G658" s="48" t="s">
        <v>50</v>
      </c>
      <c r="H658" s="49" t="n">
        <v>1</v>
      </c>
      <c r="I658" s="50" t="n">
        <v>729.98</v>
      </c>
      <c r="J658" s="50" t="n">
        <v>729.98</v>
      </c>
    </row>
    <row r="659" customFormat="false" ht="24" hidden="false" customHeight="true" outlineLevel="0" collapsed="false">
      <c r="A659" s="51" t="s">
        <v>251</v>
      </c>
      <c r="B659" s="52" t="s">
        <v>431</v>
      </c>
      <c r="C659" s="51" t="s">
        <v>24</v>
      </c>
      <c r="D659" s="51" t="s">
        <v>432</v>
      </c>
      <c r="E659" s="51" t="s">
        <v>27</v>
      </c>
      <c r="F659" s="51"/>
      <c r="G659" s="53" t="s">
        <v>26</v>
      </c>
      <c r="H659" s="54" t="n">
        <v>1.805</v>
      </c>
      <c r="I659" s="55" t="n">
        <v>26.04</v>
      </c>
      <c r="J659" s="55" t="n">
        <v>47</v>
      </c>
    </row>
    <row r="660" customFormat="false" ht="24" hidden="false" customHeight="true" outlineLevel="0" collapsed="false">
      <c r="A660" s="51" t="s">
        <v>251</v>
      </c>
      <c r="B660" s="52" t="s">
        <v>433</v>
      </c>
      <c r="C660" s="51" t="s">
        <v>24</v>
      </c>
      <c r="D660" s="51" t="s">
        <v>434</v>
      </c>
      <c r="E660" s="51" t="s">
        <v>27</v>
      </c>
      <c r="F660" s="51"/>
      <c r="G660" s="53" t="s">
        <v>26</v>
      </c>
      <c r="H660" s="54" t="n">
        <v>1.805</v>
      </c>
      <c r="I660" s="55" t="n">
        <v>20.53</v>
      </c>
      <c r="J660" s="55" t="n">
        <v>37.05</v>
      </c>
    </row>
    <row r="661" customFormat="false" ht="24" hidden="false" customHeight="true" outlineLevel="0" collapsed="false">
      <c r="A661" s="56" t="s">
        <v>254</v>
      </c>
      <c r="B661" s="57" t="s">
        <v>435</v>
      </c>
      <c r="C661" s="56" t="s">
        <v>45</v>
      </c>
      <c r="D661" s="56" t="s">
        <v>436</v>
      </c>
      <c r="E661" s="56" t="s">
        <v>293</v>
      </c>
      <c r="F661" s="56"/>
      <c r="G661" s="58" t="s">
        <v>87</v>
      </c>
      <c r="H661" s="59" t="n">
        <v>0.8</v>
      </c>
      <c r="I661" s="60" t="n">
        <v>0.34</v>
      </c>
      <c r="J661" s="60" t="n">
        <v>0.27</v>
      </c>
    </row>
    <row r="662" customFormat="false" ht="24" hidden="false" customHeight="true" outlineLevel="0" collapsed="false">
      <c r="A662" s="56" t="s">
        <v>254</v>
      </c>
      <c r="B662" s="57" t="s">
        <v>437</v>
      </c>
      <c r="C662" s="56" t="s">
        <v>45</v>
      </c>
      <c r="D662" s="56" t="s">
        <v>438</v>
      </c>
      <c r="E662" s="56" t="s">
        <v>293</v>
      </c>
      <c r="F662" s="56"/>
      <c r="G662" s="58" t="s">
        <v>50</v>
      </c>
      <c r="H662" s="59" t="n">
        <v>1</v>
      </c>
      <c r="I662" s="60" t="n">
        <v>329.8</v>
      </c>
      <c r="J662" s="60" t="n">
        <v>329.8</v>
      </c>
    </row>
    <row r="663" customFormat="false" ht="24" hidden="false" customHeight="true" outlineLevel="0" collapsed="false">
      <c r="A663" s="56" t="s">
        <v>254</v>
      </c>
      <c r="B663" s="57" t="s">
        <v>439</v>
      </c>
      <c r="C663" s="56" t="s">
        <v>45</v>
      </c>
      <c r="D663" s="56" t="s">
        <v>440</v>
      </c>
      <c r="E663" s="56" t="s">
        <v>293</v>
      </c>
      <c r="F663" s="56"/>
      <c r="G663" s="58" t="s">
        <v>50</v>
      </c>
      <c r="H663" s="59" t="n">
        <v>2</v>
      </c>
      <c r="I663" s="60" t="n">
        <v>10.9</v>
      </c>
      <c r="J663" s="60" t="n">
        <v>21.8</v>
      </c>
    </row>
    <row r="664" customFormat="false" ht="24" hidden="false" customHeight="true" outlineLevel="0" collapsed="false">
      <c r="A664" s="56" t="s">
        <v>254</v>
      </c>
      <c r="B664" s="57" t="s">
        <v>441</v>
      </c>
      <c r="C664" s="56" t="s">
        <v>45</v>
      </c>
      <c r="D664" s="56" t="s">
        <v>442</v>
      </c>
      <c r="E664" s="56" t="s">
        <v>293</v>
      </c>
      <c r="F664" s="56"/>
      <c r="G664" s="58" t="s">
        <v>50</v>
      </c>
      <c r="H664" s="59" t="n">
        <v>1</v>
      </c>
      <c r="I664" s="60" t="n">
        <v>19.9</v>
      </c>
      <c r="J664" s="60" t="n">
        <v>19.9</v>
      </c>
    </row>
    <row r="665" customFormat="false" ht="24" hidden="false" customHeight="true" outlineLevel="0" collapsed="false">
      <c r="A665" s="56" t="s">
        <v>254</v>
      </c>
      <c r="B665" s="57" t="s">
        <v>443</v>
      </c>
      <c r="C665" s="56" t="s">
        <v>45</v>
      </c>
      <c r="D665" s="56" t="s">
        <v>444</v>
      </c>
      <c r="E665" s="56" t="s">
        <v>293</v>
      </c>
      <c r="F665" s="56"/>
      <c r="G665" s="58" t="s">
        <v>50</v>
      </c>
      <c r="H665" s="59" t="n">
        <v>1</v>
      </c>
      <c r="I665" s="60" t="n">
        <v>244.9</v>
      </c>
      <c r="J665" s="60" t="n">
        <v>244.9</v>
      </c>
    </row>
    <row r="666" customFormat="false" ht="24" hidden="false" customHeight="true" outlineLevel="0" collapsed="false">
      <c r="A666" s="56" t="s">
        <v>254</v>
      </c>
      <c r="B666" s="57" t="s">
        <v>445</v>
      </c>
      <c r="C666" s="56" t="s">
        <v>45</v>
      </c>
      <c r="D666" s="56" t="s">
        <v>446</v>
      </c>
      <c r="E666" s="56" t="s">
        <v>293</v>
      </c>
      <c r="F666" s="56"/>
      <c r="G666" s="58" t="s">
        <v>50</v>
      </c>
      <c r="H666" s="59" t="n">
        <v>1</v>
      </c>
      <c r="I666" s="60" t="n">
        <v>29.26</v>
      </c>
      <c r="J666" s="60" t="n">
        <v>29.26</v>
      </c>
    </row>
    <row r="667" customFormat="false" ht="24" hidden="false" customHeight="true" outlineLevel="0" collapsed="false">
      <c r="A667" s="61"/>
      <c r="B667" s="61"/>
      <c r="C667" s="61"/>
      <c r="D667" s="61"/>
      <c r="E667" s="61" t="s">
        <v>269</v>
      </c>
      <c r="F667" s="62" t="n">
        <v>27.1366624702756</v>
      </c>
      <c r="G667" s="61" t="s">
        <v>270</v>
      </c>
      <c r="H667" s="62" t="n">
        <v>31.06</v>
      </c>
      <c r="I667" s="61" t="s">
        <v>271</v>
      </c>
      <c r="J667" s="62" t="n">
        <v>58.2</v>
      </c>
    </row>
    <row r="668" customFormat="false" ht="12.8" hidden="false" customHeight="true" outlineLevel="0" collapsed="false">
      <c r="A668" s="61"/>
      <c r="B668" s="61"/>
      <c r="C668" s="61"/>
      <c r="D668" s="61"/>
      <c r="E668" s="61" t="s">
        <v>272</v>
      </c>
      <c r="F668" s="62" t="n">
        <v>181.4</v>
      </c>
      <c r="G668" s="61"/>
      <c r="H668" s="63" t="s">
        <v>273</v>
      </c>
      <c r="I668" s="63"/>
      <c r="J668" s="62" t="n">
        <v>911.38</v>
      </c>
    </row>
    <row r="669" customFormat="false" ht="12.8" hidden="false" customHeight="true" outlineLevel="0" collapsed="false">
      <c r="A669" s="29"/>
      <c r="B669" s="29"/>
      <c r="C669" s="29"/>
      <c r="D669" s="29"/>
      <c r="E669" s="29"/>
      <c r="F669" s="29"/>
      <c r="G669" s="29" t="s">
        <v>274</v>
      </c>
      <c r="H669" s="64" t="n">
        <v>2</v>
      </c>
      <c r="I669" s="29" t="s">
        <v>275</v>
      </c>
      <c r="J669" s="65" t="n">
        <v>1822.76</v>
      </c>
    </row>
    <row r="670" customFormat="false" ht="14.25" hidden="false" customHeight="true" outlineLevel="0" collapsed="false">
      <c r="A670" s="43" t="s">
        <v>186</v>
      </c>
      <c r="B670" s="44" t="s">
        <v>10</v>
      </c>
      <c r="C670" s="43" t="s">
        <v>11</v>
      </c>
      <c r="D670" s="43" t="s">
        <v>12</v>
      </c>
      <c r="E670" s="43" t="s">
        <v>14</v>
      </c>
      <c r="F670" s="43"/>
      <c r="G670" s="45" t="s">
        <v>13</v>
      </c>
      <c r="H670" s="44" t="s">
        <v>15</v>
      </c>
      <c r="I670" s="44" t="s">
        <v>16</v>
      </c>
      <c r="J670" s="44" t="s">
        <v>18</v>
      </c>
    </row>
    <row r="671" customFormat="false" ht="46.5" hidden="false" customHeight="true" outlineLevel="0" collapsed="false">
      <c r="A671" s="46" t="s">
        <v>250</v>
      </c>
      <c r="B671" s="47" t="s">
        <v>114</v>
      </c>
      <c r="C671" s="46" t="s">
        <v>24</v>
      </c>
      <c r="D671" s="46" t="s">
        <v>115</v>
      </c>
      <c r="E671" s="46" t="s">
        <v>116</v>
      </c>
      <c r="F671" s="46"/>
      <c r="G671" s="48" t="s">
        <v>50</v>
      </c>
      <c r="H671" s="49" t="n">
        <v>1</v>
      </c>
      <c r="I671" s="50" t="n">
        <v>614.39</v>
      </c>
      <c r="J671" s="50" t="n">
        <v>614.39</v>
      </c>
    </row>
    <row r="672" customFormat="false" ht="48" hidden="false" customHeight="true" outlineLevel="0" collapsed="false">
      <c r="A672" s="51" t="s">
        <v>251</v>
      </c>
      <c r="B672" s="52" t="s">
        <v>447</v>
      </c>
      <c r="C672" s="51" t="s">
        <v>24</v>
      </c>
      <c r="D672" s="51" t="s">
        <v>448</v>
      </c>
      <c r="E672" s="51" t="s">
        <v>116</v>
      </c>
      <c r="F672" s="51"/>
      <c r="G672" s="53" t="s">
        <v>50</v>
      </c>
      <c r="H672" s="54" t="n">
        <v>1</v>
      </c>
      <c r="I672" s="55" t="n">
        <v>605.16</v>
      </c>
      <c r="J672" s="55" t="n">
        <v>605.16</v>
      </c>
    </row>
    <row r="673" customFormat="false" ht="36" hidden="false" customHeight="true" outlineLevel="0" collapsed="false">
      <c r="A673" s="56" t="s">
        <v>254</v>
      </c>
      <c r="B673" s="57" t="s">
        <v>449</v>
      </c>
      <c r="C673" s="56" t="s">
        <v>24</v>
      </c>
      <c r="D673" s="56" t="s">
        <v>450</v>
      </c>
      <c r="E673" s="56" t="s">
        <v>293</v>
      </c>
      <c r="F673" s="56"/>
      <c r="G673" s="58" t="s">
        <v>50</v>
      </c>
      <c r="H673" s="59" t="n">
        <v>1</v>
      </c>
      <c r="I673" s="60" t="n">
        <v>9.23</v>
      </c>
      <c r="J673" s="60" t="n">
        <v>9.23</v>
      </c>
    </row>
    <row r="674" customFormat="false" ht="24" hidden="false" customHeight="true" outlineLevel="0" collapsed="false">
      <c r="A674" s="61"/>
      <c r="B674" s="61"/>
      <c r="C674" s="61"/>
      <c r="D674" s="61"/>
      <c r="E674" s="61" t="s">
        <v>269</v>
      </c>
      <c r="F674" s="62" t="n">
        <v>13.2699212</v>
      </c>
      <c r="G674" s="61" t="s">
        <v>270</v>
      </c>
      <c r="H674" s="62" t="n">
        <v>15.19</v>
      </c>
      <c r="I674" s="61" t="s">
        <v>271</v>
      </c>
      <c r="J674" s="62" t="n">
        <v>28.46</v>
      </c>
    </row>
    <row r="675" customFormat="false" ht="12.8" hidden="false" customHeight="true" outlineLevel="0" collapsed="false">
      <c r="A675" s="61"/>
      <c r="B675" s="61"/>
      <c r="C675" s="61"/>
      <c r="D675" s="61"/>
      <c r="E675" s="61" t="s">
        <v>272</v>
      </c>
      <c r="F675" s="62" t="n">
        <v>152.67</v>
      </c>
      <c r="G675" s="61"/>
      <c r="H675" s="63" t="s">
        <v>273</v>
      </c>
      <c r="I675" s="63"/>
      <c r="J675" s="62" t="n">
        <v>767.06</v>
      </c>
    </row>
    <row r="676" customFormat="false" ht="12.8" hidden="false" customHeight="true" outlineLevel="0" collapsed="false">
      <c r="A676" s="29"/>
      <c r="B676" s="29"/>
      <c r="C676" s="29"/>
      <c r="D676" s="29"/>
      <c r="E676" s="29"/>
      <c r="F676" s="29"/>
      <c r="G676" s="29" t="s">
        <v>274</v>
      </c>
      <c r="H676" s="64" t="n">
        <v>2</v>
      </c>
      <c r="I676" s="29" t="s">
        <v>275</v>
      </c>
      <c r="J676" s="65" t="n">
        <v>1534.12</v>
      </c>
    </row>
    <row r="677" customFormat="false" ht="14.25" hidden="false" customHeight="true" outlineLevel="0" collapsed="false">
      <c r="A677" s="43" t="s">
        <v>187</v>
      </c>
      <c r="B677" s="44" t="s">
        <v>10</v>
      </c>
      <c r="C677" s="43" t="s">
        <v>11</v>
      </c>
      <c r="D677" s="43" t="s">
        <v>12</v>
      </c>
      <c r="E677" s="43" t="s">
        <v>14</v>
      </c>
      <c r="F677" s="43"/>
      <c r="G677" s="45" t="s">
        <v>13</v>
      </c>
      <c r="H677" s="44" t="s">
        <v>15</v>
      </c>
      <c r="I677" s="44" t="s">
        <v>16</v>
      </c>
      <c r="J677" s="44" t="s">
        <v>18</v>
      </c>
    </row>
    <row r="678" customFormat="false" ht="18" hidden="false" customHeight="true" outlineLevel="0" collapsed="false">
      <c r="A678" s="46" t="s">
        <v>250</v>
      </c>
      <c r="B678" s="47" t="s">
        <v>118</v>
      </c>
      <c r="C678" s="46" t="s">
        <v>45</v>
      </c>
      <c r="D678" s="46" t="s">
        <v>119</v>
      </c>
      <c r="E678" s="46" t="n">
        <v>202</v>
      </c>
      <c r="F678" s="46"/>
      <c r="G678" s="48" t="s">
        <v>50</v>
      </c>
      <c r="H678" s="49" t="n">
        <v>1</v>
      </c>
      <c r="I678" s="50" t="n">
        <v>173.32</v>
      </c>
      <c r="J678" s="50" t="n">
        <v>173.32</v>
      </c>
    </row>
    <row r="679" customFormat="false" ht="24" hidden="false" customHeight="true" outlineLevel="0" collapsed="false">
      <c r="A679" s="51" t="s">
        <v>251</v>
      </c>
      <c r="B679" s="52" t="s">
        <v>431</v>
      </c>
      <c r="C679" s="51" t="s">
        <v>24</v>
      </c>
      <c r="D679" s="51" t="s">
        <v>432</v>
      </c>
      <c r="E679" s="51" t="s">
        <v>27</v>
      </c>
      <c r="F679" s="51"/>
      <c r="G679" s="53" t="s">
        <v>26</v>
      </c>
      <c r="H679" s="54" t="n">
        <v>0.421</v>
      </c>
      <c r="I679" s="55" t="n">
        <v>26.04</v>
      </c>
      <c r="J679" s="55" t="n">
        <v>10.96</v>
      </c>
    </row>
    <row r="680" customFormat="false" ht="24" hidden="false" customHeight="true" outlineLevel="0" collapsed="false">
      <c r="A680" s="51" t="s">
        <v>251</v>
      </c>
      <c r="B680" s="52" t="s">
        <v>433</v>
      </c>
      <c r="C680" s="51" t="s">
        <v>24</v>
      </c>
      <c r="D680" s="51" t="s">
        <v>434</v>
      </c>
      <c r="E680" s="51" t="s">
        <v>27</v>
      </c>
      <c r="F680" s="51"/>
      <c r="G680" s="53" t="s">
        <v>26</v>
      </c>
      <c r="H680" s="54" t="n">
        <v>0.301</v>
      </c>
      <c r="I680" s="55" t="n">
        <v>20.53</v>
      </c>
      <c r="J680" s="55" t="n">
        <v>6.17</v>
      </c>
    </row>
    <row r="681" customFormat="false" ht="12.8" hidden="false" customHeight="true" outlineLevel="0" collapsed="false">
      <c r="A681" s="56" t="s">
        <v>254</v>
      </c>
      <c r="B681" s="57" t="s">
        <v>435</v>
      </c>
      <c r="C681" s="56" t="s">
        <v>45</v>
      </c>
      <c r="D681" s="56" t="s">
        <v>436</v>
      </c>
      <c r="E681" s="56" t="s">
        <v>293</v>
      </c>
      <c r="F681" s="56"/>
      <c r="G681" s="58" t="s">
        <v>87</v>
      </c>
      <c r="H681" s="59" t="n">
        <v>0.4</v>
      </c>
      <c r="I681" s="60" t="n">
        <v>0.34</v>
      </c>
      <c r="J681" s="60" t="n">
        <v>0.13</v>
      </c>
    </row>
    <row r="682" customFormat="false" ht="24" hidden="false" customHeight="true" outlineLevel="0" collapsed="false">
      <c r="A682" s="56" t="s">
        <v>254</v>
      </c>
      <c r="B682" s="57" t="s">
        <v>451</v>
      </c>
      <c r="C682" s="56" t="s">
        <v>45</v>
      </c>
      <c r="D682" s="56" t="s">
        <v>452</v>
      </c>
      <c r="E682" s="56" t="s">
        <v>293</v>
      </c>
      <c r="F682" s="56"/>
      <c r="G682" s="58" t="s">
        <v>50</v>
      </c>
      <c r="H682" s="59" t="n">
        <v>1</v>
      </c>
      <c r="I682" s="60" t="n">
        <v>156.06</v>
      </c>
      <c r="J682" s="60" t="n">
        <v>156.06</v>
      </c>
    </row>
    <row r="683" customFormat="false" ht="24" hidden="false" customHeight="true" outlineLevel="0" collapsed="false">
      <c r="A683" s="61"/>
      <c r="B683" s="61"/>
      <c r="C683" s="61"/>
      <c r="D683" s="61"/>
      <c r="E683" s="61" t="s">
        <v>269</v>
      </c>
      <c r="F683" s="62" t="n">
        <v>5.57653751107381</v>
      </c>
      <c r="G683" s="61" t="s">
        <v>270</v>
      </c>
      <c r="H683" s="62" t="n">
        <v>6.38</v>
      </c>
      <c r="I683" s="61" t="s">
        <v>271</v>
      </c>
      <c r="J683" s="62" t="n">
        <v>11.96</v>
      </c>
    </row>
    <row r="684" customFormat="false" ht="12.8" hidden="false" customHeight="true" outlineLevel="0" collapsed="false">
      <c r="A684" s="61"/>
      <c r="B684" s="61"/>
      <c r="C684" s="61"/>
      <c r="D684" s="61"/>
      <c r="E684" s="61" t="s">
        <v>272</v>
      </c>
      <c r="F684" s="62" t="n">
        <v>43.07</v>
      </c>
      <c r="G684" s="61"/>
      <c r="H684" s="63" t="s">
        <v>273</v>
      </c>
      <c r="I684" s="63"/>
      <c r="J684" s="62" t="n">
        <v>216.39</v>
      </c>
    </row>
    <row r="685" customFormat="false" ht="12.8" hidden="false" customHeight="true" outlineLevel="0" collapsed="false">
      <c r="A685" s="29"/>
      <c r="B685" s="29"/>
      <c r="C685" s="29"/>
      <c r="D685" s="29"/>
      <c r="E685" s="29"/>
      <c r="F685" s="29"/>
      <c r="G685" s="29" t="s">
        <v>274</v>
      </c>
      <c r="H685" s="64" t="n">
        <v>2</v>
      </c>
      <c r="I685" s="29" t="s">
        <v>275</v>
      </c>
      <c r="J685" s="65" t="n">
        <v>432.78</v>
      </c>
    </row>
    <row r="686" customFormat="false" ht="14.25" hidden="false" customHeight="true" outlineLevel="0" collapsed="false">
      <c r="A686" s="43" t="s">
        <v>188</v>
      </c>
      <c r="B686" s="44" t="s">
        <v>10</v>
      </c>
      <c r="C686" s="43" t="s">
        <v>11</v>
      </c>
      <c r="D686" s="43" t="s">
        <v>12</v>
      </c>
      <c r="E686" s="43" t="s">
        <v>14</v>
      </c>
      <c r="F686" s="43"/>
      <c r="G686" s="45" t="s">
        <v>13</v>
      </c>
      <c r="H686" s="44" t="s">
        <v>15</v>
      </c>
      <c r="I686" s="44" t="s">
        <v>16</v>
      </c>
      <c r="J686" s="44" t="s">
        <v>18</v>
      </c>
    </row>
    <row r="687" customFormat="false" ht="18" hidden="false" customHeight="true" outlineLevel="0" collapsed="false">
      <c r="A687" s="46" t="s">
        <v>250</v>
      </c>
      <c r="B687" s="47" t="s">
        <v>121</v>
      </c>
      <c r="C687" s="46" t="s">
        <v>45</v>
      </c>
      <c r="D687" s="46" t="s">
        <v>122</v>
      </c>
      <c r="E687" s="46" t="n">
        <v>190</v>
      </c>
      <c r="F687" s="46"/>
      <c r="G687" s="48" t="s">
        <v>50</v>
      </c>
      <c r="H687" s="49" t="n">
        <v>1</v>
      </c>
      <c r="I687" s="50" t="n">
        <v>28.31</v>
      </c>
      <c r="J687" s="50" t="n">
        <v>28.31</v>
      </c>
    </row>
    <row r="688" customFormat="false" ht="24" hidden="false" customHeight="true" outlineLevel="0" collapsed="false">
      <c r="A688" s="51" t="s">
        <v>251</v>
      </c>
      <c r="B688" s="52" t="s">
        <v>289</v>
      </c>
      <c r="C688" s="51" t="s">
        <v>24</v>
      </c>
      <c r="D688" s="51" t="s">
        <v>290</v>
      </c>
      <c r="E688" s="51" t="s">
        <v>27</v>
      </c>
      <c r="F688" s="51"/>
      <c r="G688" s="53" t="s">
        <v>26</v>
      </c>
      <c r="H688" s="54" t="n">
        <v>0.211</v>
      </c>
      <c r="I688" s="55" t="n">
        <v>19.62</v>
      </c>
      <c r="J688" s="55" t="n">
        <v>4.13</v>
      </c>
    </row>
    <row r="689" customFormat="false" ht="24" hidden="false" customHeight="true" outlineLevel="0" collapsed="false">
      <c r="A689" s="51" t="s">
        <v>251</v>
      </c>
      <c r="B689" s="52" t="s">
        <v>218</v>
      </c>
      <c r="C689" s="51" t="s">
        <v>24</v>
      </c>
      <c r="D689" s="51" t="s">
        <v>219</v>
      </c>
      <c r="E689" s="51" t="s">
        <v>27</v>
      </c>
      <c r="F689" s="51"/>
      <c r="G689" s="53" t="s">
        <v>26</v>
      </c>
      <c r="H689" s="54" t="n">
        <v>0.331</v>
      </c>
      <c r="I689" s="55" t="n">
        <v>26.66</v>
      </c>
      <c r="J689" s="55" t="n">
        <v>8.82</v>
      </c>
    </row>
    <row r="690" customFormat="false" ht="24" hidden="false" customHeight="true" outlineLevel="0" collapsed="false">
      <c r="A690" s="56" t="s">
        <v>254</v>
      </c>
      <c r="B690" s="57" t="s">
        <v>308</v>
      </c>
      <c r="C690" s="56" t="s">
        <v>45</v>
      </c>
      <c r="D690" s="56" t="s">
        <v>309</v>
      </c>
      <c r="E690" s="56" t="s">
        <v>293</v>
      </c>
      <c r="F690" s="56"/>
      <c r="G690" s="58" t="s">
        <v>41</v>
      </c>
      <c r="H690" s="59" t="n">
        <v>0.001</v>
      </c>
      <c r="I690" s="60" t="n">
        <v>84.33</v>
      </c>
      <c r="J690" s="60" t="n">
        <v>0.08</v>
      </c>
    </row>
    <row r="691" customFormat="false" ht="24" hidden="false" customHeight="true" outlineLevel="0" collapsed="false">
      <c r="A691" s="56" t="s">
        <v>254</v>
      </c>
      <c r="B691" s="57" t="s">
        <v>310</v>
      </c>
      <c r="C691" s="56" t="s">
        <v>45</v>
      </c>
      <c r="D691" s="56" t="s">
        <v>311</v>
      </c>
      <c r="E691" s="56" t="s">
        <v>293</v>
      </c>
      <c r="F691" s="56"/>
      <c r="G691" s="58" t="s">
        <v>298</v>
      </c>
      <c r="H691" s="59" t="n">
        <v>0.16</v>
      </c>
      <c r="I691" s="60" t="n">
        <v>0.99</v>
      </c>
      <c r="J691" s="60" t="n">
        <v>0.15</v>
      </c>
    </row>
    <row r="692" customFormat="false" ht="24" hidden="false" customHeight="true" outlineLevel="0" collapsed="false">
      <c r="A692" s="56" t="s">
        <v>254</v>
      </c>
      <c r="B692" s="57" t="s">
        <v>453</v>
      </c>
      <c r="C692" s="56" t="s">
        <v>45</v>
      </c>
      <c r="D692" s="56" t="s">
        <v>122</v>
      </c>
      <c r="E692" s="56" t="s">
        <v>293</v>
      </c>
      <c r="F692" s="56"/>
      <c r="G692" s="58" t="s">
        <v>50</v>
      </c>
      <c r="H692" s="59" t="n">
        <v>1</v>
      </c>
      <c r="I692" s="60" t="n">
        <v>15.13</v>
      </c>
      <c r="J692" s="60" t="n">
        <v>15.13</v>
      </c>
    </row>
    <row r="693" customFormat="false" ht="24" hidden="false" customHeight="true" outlineLevel="0" collapsed="false">
      <c r="A693" s="61"/>
      <c r="B693" s="61"/>
      <c r="C693" s="61"/>
      <c r="D693" s="61"/>
      <c r="E693" s="61" t="s">
        <v>269</v>
      </c>
      <c r="F693" s="62" t="n">
        <v>4.09847531123234</v>
      </c>
      <c r="G693" s="61" t="s">
        <v>270</v>
      </c>
      <c r="H693" s="62" t="n">
        <v>4.69</v>
      </c>
      <c r="I693" s="61" t="s">
        <v>271</v>
      </c>
      <c r="J693" s="62" t="n">
        <v>8.79</v>
      </c>
    </row>
    <row r="694" customFormat="false" ht="12.8" hidden="false" customHeight="true" outlineLevel="0" collapsed="false">
      <c r="A694" s="61"/>
      <c r="B694" s="61"/>
      <c r="C694" s="61"/>
      <c r="D694" s="61"/>
      <c r="E694" s="61" t="s">
        <v>272</v>
      </c>
      <c r="F694" s="62" t="n">
        <v>7.03</v>
      </c>
      <c r="G694" s="61"/>
      <c r="H694" s="63" t="s">
        <v>273</v>
      </c>
      <c r="I694" s="63"/>
      <c r="J694" s="62" t="n">
        <v>35.34</v>
      </c>
    </row>
    <row r="695" customFormat="false" ht="12.8" hidden="false" customHeight="true" outlineLevel="0" collapsed="false">
      <c r="A695" s="29"/>
      <c r="B695" s="29"/>
      <c r="C695" s="29"/>
      <c r="D695" s="29"/>
      <c r="E695" s="29"/>
      <c r="F695" s="29"/>
      <c r="G695" s="29" t="s">
        <v>274</v>
      </c>
      <c r="H695" s="64" t="n">
        <v>2</v>
      </c>
      <c r="I695" s="29" t="s">
        <v>275</v>
      </c>
      <c r="J695" s="65" t="n">
        <v>70.68</v>
      </c>
    </row>
    <row r="696" customFormat="false" ht="14.25" hidden="false" customHeight="true" outlineLevel="0" collapsed="false">
      <c r="A696" s="43" t="s">
        <v>189</v>
      </c>
      <c r="B696" s="44" t="s">
        <v>10</v>
      </c>
      <c r="C696" s="43" t="s">
        <v>11</v>
      </c>
      <c r="D696" s="43" t="s">
        <v>12</v>
      </c>
      <c r="E696" s="43" t="s">
        <v>14</v>
      </c>
      <c r="F696" s="43"/>
      <c r="G696" s="45" t="s">
        <v>13</v>
      </c>
      <c r="H696" s="44" t="s">
        <v>15</v>
      </c>
      <c r="I696" s="44" t="s">
        <v>16</v>
      </c>
      <c r="J696" s="44" t="s">
        <v>18</v>
      </c>
    </row>
    <row r="697" customFormat="false" ht="18" hidden="false" customHeight="true" outlineLevel="0" collapsed="false">
      <c r="A697" s="46" t="s">
        <v>250</v>
      </c>
      <c r="B697" s="47" t="s">
        <v>124</v>
      </c>
      <c r="C697" s="46" t="s">
        <v>45</v>
      </c>
      <c r="D697" s="46" t="s">
        <v>125</v>
      </c>
      <c r="E697" s="46" t="n">
        <v>190</v>
      </c>
      <c r="F697" s="46"/>
      <c r="G697" s="48" t="s">
        <v>50</v>
      </c>
      <c r="H697" s="49" t="n">
        <v>1</v>
      </c>
      <c r="I697" s="50" t="n">
        <v>1095.56</v>
      </c>
      <c r="J697" s="50" t="n">
        <v>1095.56</v>
      </c>
    </row>
    <row r="698" customFormat="false" ht="24" hidden="false" customHeight="true" outlineLevel="0" collapsed="false">
      <c r="A698" s="51" t="s">
        <v>251</v>
      </c>
      <c r="B698" s="52" t="s">
        <v>431</v>
      </c>
      <c r="C698" s="51" t="s">
        <v>24</v>
      </c>
      <c r="D698" s="51" t="s">
        <v>432</v>
      </c>
      <c r="E698" s="51" t="s">
        <v>27</v>
      </c>
      <c r="F698" s="51"/>
      <c r="G698" s="53" t="s">
        <v>26</v>
      </c>
      <c r="H698" s="54" t="n">
        <v>0.602</v>
      </c>
      <c r="I698" s="55" t="n">
        <v>26.04</v>
      </c>
      <c r="J698" s="55" t="n">
        <v>15.67</v>
      </c>
    </row>
    <row r="699" customFormat="false" ht="24" hidden="false" customHeight="true" outlineLevel="0" collapsed="false">
      <c r="A699" s="51" t="s">
        <v>251</v>
      </c>
      <c r="B699" s="52" t="s">
        <v>433</v>
      </c>
      <c r="C699" s="51" t="s">
        <v>24</v>
      </c>
      <c r="D699" s="51" t="s">
        <v>434</v>
      </c>
      <c r="E699" s="51" t="s">
        <v>27</v>
      </c>
      <c r="F699" s="51"/>
      <c r="G699" s="53" t="s">
        <v>26</v>
      </c>
      <c r="H699" s="54" t="n">
        <v>0.602</v>
      </c>
      <c r="I699" s="55" t="n">
        <v>20.53</v>
      </c>
      <c r="J699" s="55" t="n">
        <v>12.35</v>
      </c>
    </row>
    <row r="700" customFormat="false" ht="24" hidden="false" customHeight="true" outlineLevel="0" collapsed="false">
      <c r="A700" s="56" t="s">
        <v>254</v>
      </c>
      <c r="B700" s="57" t="s">
        <v>454</v>
      </c>
      <c r="C700" s="56" t="s">
        <v>45</v>
      </c>
      <c r="D700" s="56" t="s">
        <v>455</v>
      </c>
      <c r="E700" s="56" t="s">
        <v>293</v>
      </c>
      <c r="F700" s="56"/>
      <c r="G700" s="58" t="s">
        <v>50</v>
      </c>
      <c r="H700" s="59" t="n">
        <v>1</v>
      </c>
      <c r="I700" s="60" t="n">
        <v>1066.19</v>
      </c>
      <c r="J700" s="60" t="n">
        <v>1066.19</v>
      </c>
    </row>
    <row r="701" customFormat="false" ht="24" hidden="false" customHeight="true" outlineLevel="0" collapsed="false">
      <c r="A701" s="56" t="s">
        <v>254</v>
      </c>
      <c r="B701" s="57" t="s">
        <v>456</v>
      </c>
      <c r="C701" s="56" t="s">
        <v>45</v>
      </c>
      <c r="D701" s="56" t="s">
        <v>457</v>
      </c>
      <c r="E701" s="56" t="s">
        <v>293</v>
      </c>
      <c r="F701" s="56"/>
      <c r="G701" s="58" t="s">
        <v>50</v>
      </c>
      <c r="H701" s="59" t="n">
        <v>9</v>
      </c>
      <c r="I701" s="60" t="n">
        <v>0.15</v>
      </c>
      <c r="J701" s="60" t="n">
        <v>1.35</v>
      </c>
    </row>
    <row r="702" customFormat="false" ht="24" hidden="false" customHeight="true" outlineLevel="0" collapsed="false">
      <c r="A702" s="61"/>
      <c r="B702" s="61"/>
      <c r="C702" s="61"/>
      <c r="D702" s="61"/>
      <c r="E702" s="61" t="s">
        <v>269</v>
      </c>
      <c r="F702" s="62" t="n">
        <v>9.04555415675852</v>
      </c>
      <c r="G702" s="61" t="s">
        <v>270</v>
      </c>
      <c r="H702" s="62" t="n">
        <v>10.35</v>
      </c>
      <c r="I702" s="61" t="s">
        <v>271</v>
      </c>
      <c r="J702" s="62" t="n">
        <v>19.4</v>
      </c>
    </row>
    <row r="703" customFormat="false" ht="12.8" hidden="false" customHeight="true" outlineLevel="0" collapsed="false">
      <c r="A703" s="61"/>
      <c r="B703" s="61"/>
      <c r="C703" s="61"/>
      <c r="D703" s="61"/>
      <c r="E703" s="61" t="s">
        <v>272</v>
      </c>
      <c r="F703" s="62" t="n">
        <v>272.24</v>
      </c>
      <c r="G703" s="61"/>
      <c r="H703" s="63" t="s">
        <v>273</v>
      </c>
      <c r="I703" s="63"/>
      <c r="J703" s="62" t="n">
        <v>1367.8</v>
      </c>
    </row>
    <row r="704" customFormat="false" ht="12.8" hidden="false" customHeight="true" outlineLevel="0" collapsed="false">
      <c r="A704" s="29"/>
      <c r="B704" s="29"/>
      <c r="C704" s="29"/>
      <c r="D704" s="29"/>
      <c r="E704" s="29"/>
      <c r="F704" s="29"/>
      <c r="G704" s="29" t="s">
        <v>274</v>
      </c>
      <c r="H704" s="64" t="n">
        <v>6</v>
      </c>
      <c r="I704" s="29" t="s">
        <v>275</v>
      </c>
      <c r="J704" s="65" t="n">
        <v>8206.8</v>
      </c>
    </row>
    <row r="705" customFormat="false" ht="14.25" hidden="false" customHeight="true" outlineLevel="0" collapsed="false">
      <c r="A705" s="43" t="s">
        <v>190</v>
      </c>
      <c r="B705" s="44" t="s">
        <v>10</v>
      </c>
      <c r="C705" s="43" t="s">
        <v>11</v>
      </c>
      <c r="D705" s="43" t="s">
        <v>12</v>
      </c>
      <c r="E705" s="43" t="s">
        <v>14</v>
      </c>
      <c r="F705" s="43"/>
      <c r="G705" s="45" t="s">
        <v>13</v>
      </c>
      <c r="H705" s="44" t="s">
        <v>15</v>
      </c>
      <c r="I705" s="44" t="s">
        <v>16</v>
      </c>
      <c r="J705" s="44" t="s">
        <v>18</v>
      </c>
    </row>
    <row r="706" customFormat="false" ht="18" hidden="false" customHeight="true" outlineLevel="0" collapsed="false">
      <c r="A706" s="46" t="s">
        <v>250</v>
      </c>
      <c r="B706" s="47" t="s">
        <v>127</v>
      </c>
      <c r="C706" s="46" t="s">
        <v>45</v>
      </c>
      <c r="D706" s="46" t="s">
        <v>128</v>
      </c>
      <c r="E706" s="46" t="n">
        <v>202</v>
      </c>
      <c r="F706" s="46"/>
      <c r="G706" s="48" t="s">
        <v>50</v>
      </c>
      <c r="H706" s="49" t="n">
        <v>1</v>
      </c>
      <c r="I706" s="50" t="n">
        <v>1313.71</v>
      </c>
      <c r="J706" s="50" t="n">
        <v>1313.71</v>
      </c>
    </row>
    <row r="707" customFormat="false" ht="24" hidden="false" customHeight="true" outlineLevel="0" collapsed="false">
      <c r="A707" s="51" t="s">
        <v>251</v>
      </c>
      <c r="B707" s="52" t="s">
        <v>433</v>
      </c>
      <c r="C707" s="51" t="s">
        <v>24</v>
      </c>
      <c r="D707" s="51" t="s">
        <v>434</v>
      </c>
      <c r="E707" s="51" t="s">
        <v>27</v>
      </c>
      <c r="F707" s="51"/>
      <c r="G707" s="53" t="s">
        <v>26</v>
      </c>
      <c r="H707" s="54" t="n">
        <v>0.301</v>
      </c>
      <c r="I707" s="55" t="n">
        <v>20.53</v>
      </c>
      <c r="J707" s="55" t="n">
        <v>6.17</v>
      </c>
    </row>
    <row r="708" customFormat="false" ht="24" hidden="false" customHeight="true" outlineLevel="0" collapsed="false">
      <c r="A708" s="56" t="s">
        <v>254</v>
      </c>
      <c r="B708" s="57" t="s">
        <v>458</v>
      </c>
      <c r="C708" s="56" t="s">
        <v>45</v>
      </c>
      <c r="D708" s="56" t="s">
        <v>459</v>
      </c>
      <c r="E708" s="56" t="s">
        <v>293</v>
      </c>
      <c r="F708" s="56"/>
      <c r="G708" s="58" t="s">
        <v>50</v>
      </c>
      <c r="H708" s="59" t="n">
        <v>1</v>
      </c>
      <c r="I708" s="60" t="n">
        <v>1307.54</v>
      </c>
      <c r="J708" s="60" t="n">
        <v>1307.54</v>
      </c>
    </row>
    <row r="709" customFormat="false" ht="24" hidden="false" customHeight="true" outlineLevel="0" collapsed="false">
      <c r="A709" s="61"/>
      <c r="B709" s="61"/>
      <c r="C709" s="61"/>
      <c r="D709" s="61"/>
      <c r="E709" s="61" t="s">
        <v>269</v>
      </c>
      <c r="F709" s="62" t="n">
        <v>1.87438802629738</v>
      </c>
      <c r="G709" s="61" t="s">
        <v>270</v>
      </c>
      <c r="H709" s="62" t="n">
        <v>2.15</v>
      </c>
      <c r="I709" s="61" t="s">
        <v>271</v>
      </c>
      <c r="J709" s="62" t="n">
        <v>4.02</v>
      </c>
    </row>
    <row r="710" customFormat="false" ht="12.8" hidden="false" customHeight="true" outlineLevel="0" collapsed="false">
      <c r="A710" s="61"/>
      <c r="B710" s="61"/>
      <c r="C710" s="61"/>
      <c r="D710" s="61"/>
      <c r="E710" s="61" t="s">
        <v>272</v>
      </c>
      <c r="F710" s="62" t="n">
        <v>326.45</v>
      </c>
      <c r="G710" s="61"/>
      <c r="H710" s="63" t="s">
        <v>273</v>
      </c>
      <c r="I710" s="63"/>
      <c r="J710" s="62" t="n">
        <v>1640.16</v>
      </c>
    </row>
    <row r="711" customFormat="false" ht="12.8" hidden="false" customHeight="true" outlineLevel="0" collapsed="false">
      <c r="A711" s="29"/>
      <c r="B711" s="29"/>
      <c r="C711" s="29"/>
      <c r="D711" s="29"/>
      <c r="E711" s="29"/>
      <c r="F711" s="29"/>
      <c r="G711" s="29" t="s">
        <v>274</v>
      </c>
      <c r="H711" s="64" t="n">
        <v>2</v>
      </c>
      <c r="I711" s="29" t="s">
        <v>275</v>
      </c>
      <c r="J711" s="65" t="n">
        <v>3280.32</v>
      </c>
    </row>
    <row r="712" customFormat="false" ht="14.25" hidden="false" customHeight="true" outlineLevel="0" collapsed="false">
      <c r="A712" s="43" t="s">
        <v>191</v>
      </c>
      <c r="B712" s="44" t="s">
        <v>10</v>
      </c>
      <c r="C712" s="43" t="s">
        <v>11</v>
      </c>
      <c r="D712" s="43" t="s">
        <v>12</v>
      </c>
      <c r="E712" s="43" t="s">
        <v>14</v>
      </c>
      <c r="F712" s="43"/>
      <c r="G712" s="45" t="s">
        <v>13</v>
      </c>
      <c r="H712" s="44" t="s">
        <v>15</v>
      </c>
      <c r="I712" s="44" t="s">
        <v>16</v>
      </c>
      <c r="J712" s="44" t="s">
        <v>18</v>
      </c>
    </row>
    <row r="713" customFormat="false" ht="35.25" hidden="false" customHeight="false" outlineLevel="0" collapsed="false">
      <c r="A713" s="46" t="s">
        <v>250</v>
      </c>
      <c r="B713" s="47" t="s">
        <v>130</v>
      </c>
      <c r="C713" s="46" t="s">
        <v>131</v>
      </c>
      <c r="D713" s="46" t="s">
        <v>132</v>
      </c>
      <c r="E713" s="46" t="n">
        <v>30.01</v>
      </c>
      <c r="F713" s="46"/>
      <c r="G713" s="48" t="s">
        <v>50</v>
      </c>
      <c r="H713" s="49" t="n">
        <v>1</v>
      </c>
      <c r="I713" s="50" t="n">
        <v>213.3</v>
      </c>
      <c r="J713" s="50" t="n">
        <v>213.3</v>
      </c>
    </row>
    <row r="714" customFormat="false" ht="12.8" hidden="false" customHeight="true" outlineLevel="0" collapsed="false">
      <c r="A714" s="56" t="s">
        <v>254</v>
      </c>
      <c r="B714" s="57" t="s">
        <v>460</v>
      </c>
      <c r="C714" s="56" t="s">
        <v>131</v>
      </c>
      <c r="D714" s="56" t="s">
        <v>461</v>
      </c>
      <c r="E714" s="56" t="s">
        <v>257</v>
      </c>
      <c r="F714" s="56"/>
      <c r="G714" s="58" t="s">
        <v>26</v>
      </c>
      <c r="H714" s="59" t="n">
        <v>0.3</v>
      </c>
      <c r="I714" s="60" t="n">
        <v>20.3376</v>
      </c>
      <c r="J714" s="60" t="n">
        <v>6.1</v>
      </c>
    </row>
    <row r="715" customFormat="false" ht="12.8" hidden="false" customHeight="true" outlineLevel="0" collapsed="false">
      <c r="A715" s="56" t="s">
        <v>254</v>
      </c>
      <c r="B715" s="57" t="s">
        <v>462</v>
      </c>
      <c r="C715" s="56" t="s">
        <v>131</v>
      </c>
      <c r="D715" s="56" t="s">
        <v>463</v>
      </c>
      <c r="E715" s="56" t="s">
        <v>257</v>
      </c>
      <c r="F715" s="56"/>
      <c r="G715" s="58" t="s">
        <v>26</v>
      </c>
      <c r="H715" s="59" t="n">
        <v>0.3</v>
      </c>
      <c r="I715" s="60" t="n">
        <v>16.7352</v>
      </c>
      <c r="J715" s="60" t="n">
        <v>5.02</v>
      </c>
    </row>
    <row r="716" customFormat="false" ht="24" hidden="false" customHeight="true" outlineLevel="0" collapsed="false">
      <c r="A716" s="56" t="s">
        <v>254</v>
      </c>
      <c r="B716" s="57" t="s">
        <v>464</v>
      </c>
      <c r="C716" s="56" t="s">
        <v>131</v>
      </c>
      <c r="D716" s="56" t="s">
        <v>132</v>
      </c>
      <c r="E716" s="56" t="s">
        <v>293</v>
      </c>
      <c r="F716" s="56"/>
      <c r="G716" s="58" t="s">
        <v>50</v>
      </c>
      <c r="H716" s="59" t="n">
        <v>1</v>
      </c>
      <c r="I716" s="60" t="n">
        <v>202.18</v>
      </c>
      <c r="J716" s="60" t="n">
        <v>202.18</v>
      </c>
    </row>
    <row r="717" customFormat="false" ht="36" hidden="false" customHeight="true" outlineLevel="0" collapsed="false">
      <c r="A717" s="61"/>
      <c r="B717" s="61"/>
      <c r="C717" s="61"/>
      <c r="D717" s="61"/>
      <c r="E717" s="61" t="s">
        <v>269</v>
      </c>
      <c r="F717" s="62" t="n">
        <v>5.1848743</v>
      </c>
      <c r="G717" s="61" t="s">
        <v>270</v>
      </c>
      <c r="H717" s="62" t="n">
        <v>5.94</v>
      </c>
      <c r="I717" s="61" t="s">
        <v>271</v>
      </c>
      <c r="J717" s="62" t="n">
        <v>11.12</v>
      </c>
    </row>
    <row r="718" customFormat="false" ht="12.8" hidden="false" customHeight="true" outlineLevel="0" collapsed="false">
      <c r="A718" s="61"/>
      <c r="B718" s="61"/>
      <c r="C718" s="61"/>
      <c r="D718" s="61"/>
      <c r="E718" s="61" t="s">
        <v>272</v>
      </c>
      <c r="F718" s="62" t="n">
        <v>53</v>
      </c>
      <c r="G718" s="61"/>
      <c r="H718" s="63" t="s">
        <v>273</v>
      </c>
      <c r="I718" s="63"/>
      <c r="J718" s="62" t="n">
        <v>266.3</v>
      </c>
    </row>
    <row r="719" customFormat="false" ht="12.8" hidden="false" customHeight="true" outlineLevel="0" collapsed="false">
      <c r="A719" s="29"/>
      <c r="B719" s="29"/>
      <c r="C719" s="29"/>
      <c r="D719" s="29"/>
      <c r="E719" s="29"/>
      <c r="F719" s="29"/>
      <c r="G719" s="29" t="s">
        <v>274</v>
      </c>
      <c r="H719" s="64" t="n">
        <v>2</v>
      </c>
      <c r="I719" s="29" t="s">
        <v>275</v>
      </c>
      <c r="J719" s="65" t="n">
        <v>532.6</v>
      </c>
    </row>
    <row r="720" customFormat="false" ht="14.25" hidden="false" customHeight="true" outlineLevel="0" collapsed="false">
      <c r="A720" s="43" t="s">
        <v>192</v>
      </c>
      <c r="B720" s="44" t="s">
        <v>10</v>
      </c>
      <c r="C720" s="43" t="s">
        <v>11</v>
      </c>
      <c r="D720" s="43" t="s">
        <v>12</v>
      </c>
      <c r="E720" s="43" t="s">
        <v>14</v>
      </c>
      <c r="F720" s="43"/>
      <c r="G720" s="45" t="s">
        <v>13</v>
      </c>
      <c r="H720" s="44" t="s">
        <v>15</v>
      </c>
      <c r="I720" s="44" t="s">
        <v>16</v>
      </c>
      <c r="J720" s="44" t="s">
        <v>18</v>
      </c>
    </row>
    <row r="721" customFormat="false" ht="18" hidden="false" customHeight="true" outlineLevel="0" collapsed="false">
      <c r="A721" s="46" t="s">
        <v>250</v>
      </c>
      <c r="B721" s="47" t="s">
        <v>52</v>
      </c>
      <c r="C721" s="46" t="s">
        <v>45</v>
      </c>
      <c r="D721" s="46" t="s">
        <v>134</v>
      </c>
      <c r="E721" s="46" t="n">
        <v>202</v>
      </c>
      <c r="F721" s="46"/>
      <c r="G721" s="48" t="s">
        <v>50</v>
      </c>
      <c r="H721" s="49" t="n">
        <v>1</v>
      </c>
      <c r="I721" s="50" t="n">
        <v>19.64</v>
      </c>
      <c r="J721" s="50" t="n">
        <v>19.64</v>
      </c>
    </row>
    <row r="722" customFormat="false" ht="24" hidden="false" customHeight="true" outlineLevel="0" collapsed="false">
      <c r="A722" s="51" t="s">
        <v>251</v>
      </c>
      <c r="B722" s="52" t="s">
        <v>218</v>
      </c>
      <c r="C722" s="51" t="s">
        <v>24</v>
      </c>
      <c r="D722" s="51" t="s">
        <v>219</v>
      </c>
      <c r="E722" s="51" t="s">
        <v>27</v>
      </c>
      <c r="F722" s="51"/>
      <c r="G722" s="53" t="s">
        <v>26</v>
      </c>
      <c r="H722" s="54" t="n">
        <v>0.207</v>
      </c>
      <c r="I722" s="55" t="n">
        <v>26.66</v>
      </c>
      <c r="J722" s="55" t="n">
        <v>5.51</v>
      </c>
    </row>
    <row r="723" customFormat="false" ht="24" hidden="false" customHeight="true" outlineLevel="0" collapsed="false">
      <c r="A723" s="56" t="s">
        <v>254</v>
      </c>
      <c r="B723" s="57" t="s">
        <v>318</v>
      </c>
      <c r="C723" s="56" t="s">
        <v>45</v>
      </c>
      <c r="D723" s="56" t="s">
        <v>483</v>
      </c>
      <c r="E723" s="56" t="s">
        <v>293</v>
      </c>
      <c r="F723" s="56"/>
      <c r="G723" s="58" t="s">
        <v>50</v>
      </c>
      <c r="H723" s="59" t="n">
        <v>1</v>
      </c>
      <c r="I723" s="60" t="n">
        <v>10.5</v>
      </c>
      <c r="J723" s="60" t="n">
        <v>10.5</v>
      </c>
    </row>
    <row r="724" customFormat="false" ht="24" hidden="false" customHeight="true" outlineLevel="0" collapsed="false">
      <c r="A724" s="56" t="s">
        <v>254</v>
      </c>
      <c r="B724" s="57" t="s">
        <v>316</v>
      </c>
      <c r="C724" s="56" t="s">
        <v>45</v>
      </c>
      <c r="D724" s="56" t="s">
        <v>317</v>
      </c>
      <c r="E724" s="56" t="s">
        <v>293</v>
      </c>
      <c r="F724" s="56"/>
      <c r="G724" s="58" t="s">
        <v>50</v>
      </c>
      <c r="H724" s="59" t="n">
        <v>0.13</v>
      </c>
      <c r="I724" s="60" t="n">
        <v>27.98</v>
      </c>
      <c r="J724" s="60" t="n">
        <v>3.63</v>
      </c>
    </row>
    <row r="725" customFormat="false" ht="24" hidden="false" customHeight="true" outlineLevel="0" collapsed="false">
      <c r="A725" s="61"/>
      <c r="B725" s="61"/>
      <c r="C725" s="61"/>
      <c r="D725" s="61"/>
      <c r="E725" s="61" t="s">
        <v>269</v>
      </c>
      <c r="F725" s="62" t="n">
        <v>1.82309880169721</v>
      </c>
      <c r="G725" s="61" t="s">
        <v>270</v>
      </c>
      <c r="H725" s="62" t="n">
        <v>2.09</v>
      </c>
      <c r="I725" s="61" t="s">
        <v>271</v>
      </c>
      <c r="J725" s="62" t="n">
        <v>3.91</v>
      </c>
    </row>
    <row r="726" customFormat="false" ht="12.8" hidden="false" customHeight="true" outlineLevel="0" collapsed="false">
      <c r="A726" s="61"/>
      <c r="B726" s="61"/>
      <c r="C726" s="61"/>
      <c r="D726" s="61"/>
      <c r="E726" s="61" t="s">
        <v>272</v>
      </c>
      <c r="F726" s="62" t="n">
        <v>4.88</v>
      </c>
      <c r="G726" s="61"/>
      <c r="H726" s="63" t="s">
        <v>273</v>
      </c>
      <c r="I726" s="63"/>
      <c r="J726" s="62" t="n">
        <v>24.52</v>
      </c>
    </row>
    <row r="727" customFormat="false" ht="12.8" hidden="false" customHeight="true" outlineLevel="0" collapsed="false">
      <c r="A727" s="29"/>
      <c r="B727" s="29"/>
      <c r="C727" s="29"/>
      <c r="D727" s="29"/>
      <c r="E727" s="29"/>
      <c r="F727" s="29"/>
      <c r="G727" s="29" t="s">
        <v>274</v>
      </c>
      <c r="H727" s="64" t="n">
        <v>112</v>
      </c>
      <c r="I727" s="29" t="s">
        <v>275</v>
      </c>
      <c r="J727" s="65" t="n">
        <v>2746.24</v>
      </c>
    </row>
    <row r="728" customFormat="false" ht="14.25" hidden="false" customHeight="true" outlineLevel="0" collapsed="false">
      <c r="A728" s="43" t="s">
        <v>193</v>
      </c>
      <c r="B728" s="44" t="s">
        <v>10</v>
      </c>
      <c r="C728" s="43" t="s">
        <v>11</v>
      </c>
      <c r="D728" s="43" t="s">
        <v>12</v>
      </c>
      <c r="E728" s="43" t="s">
        <v>14</v>
      </c>
      <c r="F728" s="43"/>
      <c r="G728" s="45" t="s">
        <v>13</v>
      </c>
      <c r="H728" s="44" t="s">
        <v>15</v>
      </c>
      <c r="I728" s="44" t="s">
        <v>16</v>
      </c>
      <c r="J728" s="44" t="s">
        <v>18</v>
      </c>
    </row>
    <row r="729" customFormat="false" ht="18" hidden="false" customHeight="true" outlineLevel="0" collapsed="false">
      <c r="A729" s="46" t="s">
        <v>250</v>
      </c>
      <c r="B729" s="47" t="s">
        <v>48</v>
      </c>
      <c r="C729" s="46" t="s">
        <v>45</v>
      </c>
      <c r="D729" s="46" t="s">
        <v>136</v>
      </c>
      <c r="E729" s="46" t="n">
        <v>202</v>
      </c>
      <c r="F729" s="46"/>
      <c r="G729" s="48" t="s">
        <v>50</v>
      </c>
      <c r="H729" s="49" t="n">
        <v>1</v>
      </c>
      <c r="I729" s="50" t="n">
        <v>24.14</v>
      </c>
      <c r="J729" s="50" t="n">
        <v>24.14</v>
      </c>
    </row>
    <row r="730" customFormat="false" ht="24" hidden="false" customHeight="true" outlineLevel="0" collapsed="false">
      <c r="A730" s="51" t="s">
        <v>251</v>
      </c>
      <c r="B730" s="52" t="s">
        <v>218</v>
      </c>
      <c r="C730" s="51" t="s">
        <v>24</v>
      </c>
      <c r="D730" s="51" t="s">
        <v>219</v>
      </c>
      <c r="E730" s="51" t="s">
        <v>27</v>
      </c>
      <c r="F730" s="51"/>
      <c r="G730" s="53" t="s">
        <v>26</v>
      </c>
      <c r="H730" s="54" t="n">
        <v>0.207</v>
      </c>
      <c r="I730" s="55" t="n">
        <v>26.66</v>
      </c>
      <c r="J730" s="55" t="n">
        <v>5.51</v>
      </c>
    </row>
    <row r="731" customFormat="false" ht="24" hidden="false" customHeight="true" outlineLevel="0" collapsed="false">
      <c r="A731" s="56" t="s">
        <v>254</v>
      </c>
      <c r="B731" s="57" t="s">
        <v>314</v>
      </c>
      <c r="C731" s="56" t="s">
        <v>45</v>
      </c>
      <c r="D731" s="56" t="s">
        <v>480</v>
      </c>
      <c r="E731" s="56" t="s">
        <v>293</v>
      </c>
      <c r="F731" s="56"/>
      <c r="G731" s="58" t="s">
        <v>50</v>
      </c>
      <c r="H731" s="59" t="n">
        <v>1</v>
      </c>
      <c r="I731" s="60" t="n">
        <v>15</v>
      </c>
      <c r="J731" s="60" t="n">
        <v>15</v>
      </c>
    </row>
    <row r="732" customFormat="false" ht="24" hidden="false" customHeight="true" outlineLevel="0" collapsed="false">
      <c r="A732" s="56" t="s">
        <v>254</v>
      </c>
      <c r="B732" s="57" t="s">
        <v>316</v>
      </c>
      <c r="C732" s="56" t="s">
        <v>45</v>
      </c>
      <c r="D732" s="56" t="s">
        <v>317</v>
      </c>
      <c r="E732" s="56" t="s">
        <v>293</v>
      </c>
      <c r="F732" s="56"/>
      <c r="G732" s="58" t="s">
        <v>50</v>
      </c>
      <c r="H732" s="59" t="n">
        <v>0.13</v>
      </c>
      <c r="I732" s="60" t="n">
        <v>27.98</v>
      </c>
      <c r="J732" s="60" t="n">
        <v>3.63</v>
      </c>
    </row>
    <row r="733" customFormat="false" ht="24" hidden="false" customHeight="true" outlineLevel="0" collapsed="false">
      <c r="A733" s="61"/>
      <c r="B733" s="61"/>
      <c r="C733" s="61"/>
      <c r="D733" s="61"/>
      <c r="E733" s="61" t="s">
        <v>269</v>
      </c>
      <c r="F733" s="62" t="n">
        <v>1.82309880169721</v>
      </c>
      <c r="G733" s="61" t="s">
        <v>270</v>
      </c>
      <c r="H733" s="62" t="n">
        <v>2.09</v>
      </c>
      <c r="I733" s="61" t="s">
        <v>271</v>
      </c>
      <c r="J733" s="62" t="n">
        <v>3.91</v>
      </c>
    </row>
    <row r="734" customFormat="false" ht="12.8" hidden="false" customHeight="true" outlineLevel="0" collapsed="false">
      <c r="A734" s="61"/>
      <c r="B734" s="61"/>
      <c r="C734" s="61"/>
      <c r="D734" s="61"/>
      <c r="E734" s="61" t="s">
        <v>272</v>
      </c>
      <c r="F734" s="62" t="n">
        <v>5.99</v>
      </c>
      <c r="G734" s="61"/>
      <c r="H734" s="63" t="s">
        <v>273</v>
      </c>
      <c r="I734" s="63"/>
      <c r="J734" s="62" t="n">
        <v>30.13</v>
      </c>
    </row>
    <row r="735" customFormat="false" ht="12.8" hidden="false" customHeight="true" outlineLevel="0" collapsed="false">
      <c r="A735" s="29"/>
      <c r="B735" s="29"/>
      <c r="C735" s="29"/>
      <c r="D735" s="29"/>
      <c r="E735" s="29"/>
      <c r="F735" s="29"/>
      <c r="G735" s="29" t="s">
        <v>274</v>
      </c>
      <c r="H735" s="64" t="n">
        <v>95</v>
      </c>
      <c r="I735" s="29" t="s">
        <v>275</v>
      </c>
      <c r="J735" s="65" t="n">
        <v>2862.35</v>
      </c>
    </row>
    <row r="736" customFormat="false" ht="14.25" hidden="false" customHeight="true" outlineLevel="0" collapsed="false">
      <c r="A736" s="43" t="s">
        <v>194</v>
      </c>
      <c r="B736" s="44" t="s">
        <v>10</v>
      </c>
      <c r="C736" s="43" t="s">
        <v>11</v>
      </c>
      <c r="D736" s="43" t="s">
        <v>12</v>
      </c>
      <c r="E736" s="43" t="s">
        <v>14</v>
      </c>
      <c r="F736" s="43"/>
      <c r="G736" s="45" t="s">
        <v>13</v>
      </c>
      <c r="H736" s="44" t="s">
        <v>15</v>
      </c>
      <c r="I736" s="44" t="s">
        <v>16</v>
      </c>
      <c r="J736" s="44" t="s">
        <v>18</v>
      </c>
    </row>
    <row r="737" customFormat="false" ht="24" hidden="false" customHeight="true" outlineLevel="0" collapsed="false">
      <c r="A737" s="46" t="s">
        <v>250</v>
      </c>
      <c r="B737" s="47" t="s">
        <v>138</v>
      </c>
      <c r="C737" s="46" t="s">
        <v>139</v>
      </c>
      <c r="D737" s="46" t="s">
        <v>140</v>
      </c>
      <c r="E737" s="46" t="s">
        <v>27</v>
      </c>
      <c r="F737" s="46"/>
      <c r="G737" s="48" t="s">
        <v>141</v>
      </c>
      <c r="H737" s="49" t="n">
        <v>1</v>
      </c>
      <c r="I737" s="50" t="n">
        <v>42.88</v>
      </c>
      <c r="J737" s="50" t="n">
        <v>42.88</v>
      </c>
    </row>
    <row r="738" customFormat="false" ht="24" hidden="false" customHeight="true" outlineLevel="0" collapsed="false">
      <c r="A738" s="51" t="s">
        <v>251</v>
      </c>
      <c r="B738" s="52" t="s">
        <v>466</v>
      </c>
      <c r="C738" s="51" t="s">
        <v>24</v>
      </c>
      <c r="D738" s="51" t="s">
        <v>467</v>
      </c>
      <c r="E738" s="51" t="s">
        <v>27</v>
      </c>
      <c r="F738" s="51"/>
      <c r="G738" s="53" t="s">
        <v>26</v>
      </c>
      <c r="H738" s="54" t="n">
        <v>0.25</v>
      </c>
      <c r="I738" s="55" t="n">
        <v>19.53</v>
      </c>
      <c r="J738" s="55" t="n">
        <v>4.88</v>
      </c>
    </row>
    <row r="739" customFormat="false" ht="24" hidden="false" customHeight="true" outlineLevel="0" collapsed="false">
      <c r="A739" s="56" t="s">
        <v>254</v>
      </c>
      <c r="B739" s="57" t="s">
        <v>468</v>
      </c>
      <c r="C739" s="56" t="s">
        <v>139</v>
      </c>
      <c r="D739" s="56" t="s">
        <v>469</v>
      </c>
      <c r="E739" s="56" t="s">
        <v>293</v>
      </c>
      <c r="F739" s="56"/>
      <c r="G739" s="58" t="s">
        <v>141</v>
      </c>
      <c r="H739" s="59" t="n">
        <v>1</v>
      </c>
      <c r="I739" s="60" t="n">
        <v>38</v>
      </c>
      <c r="J739" s="60" t="n">
        <v>38</v>
      </c>
    </row>
    <row r="740" customFormat="false" ht="24" hidden="false" customHeight="true" outlineLevel="0" collapsed="false">
      <c r="A740" s="61"/>
      <c r="B740" s="61"/>
      <c r="C740" s="61"/>
      <c r="D740" s="61"/>
      <c r="E740" s="61" t="s">
        <v>269</v>
      </c>
      <c r="F740" s="62" t="n">
        <v>1.3894717</v>
      </c>
      <c r="G740" s="61" t="s">
        <v>270</v>
      </c>
      <c r="H740" s="62" t="n">
        <v>1.59</v>
      </c>
      <c r="I740" s="61" t="s">
        <v>271</v>
      </c>
      <c r="J740" s="62" t="n">
        <v>2.98</v>
      </c>
    </row>
    <row r="741" customFormat="false" ht="12.8" hidden="false" customHeight="true" outlineLevel="0" collapsed="false">
      <c r="A741" s="61"/>
      <c r="B741" s="61"/>
      <c r="C741" s="61"/>
      <c r="D741" s="61"/>
      <c r="E741" s="61" t="s">
        <v>272</v>
      </c>
      <c r="F741" s="62" t="n">
        <v>10.65</v>
      </c>
      <c r="G741" s="61"/>
      <c r="H741" s="63" t="s">
        <v>273</v>
      </c>
      <c r="I741" s="63"/>
      <c r="J741" s="62" t="n">
        <v>53.53</v>
      </c>
    </row>
    <row r="742" customFormat="false" ht="12.8" hidden="false" customHeight="true" outlineLevel="0" collapsed="false">
      <c r="A742" s="29"/>
      <c r="B742" s="29"/>
      <c r="C742" s="29"/>
      <c r="D742" s="29"/>
      <c r="E742" s="29"/>
      <c r="F742" s="29"/>
      <c r="G742" s="29" t="s">
        <v>274</v>
      </c>
      <c r="H742" s="64" t="n">
        <v>2</v>
      </c>
      <c r="I742" s="29" t="s">
        <v>275</v>
      </c>
      <c r="J742" s="65" t="n">
        <v>107.06</v>
      </c>
    </row>
    <row r="743" customFormat="false" ht="14.25" hidden="false" customHeight="true" outlineLevel="0" collapsed="false">
      <c r="A743" s="43" t="s">
        <v>195</v>
      </c>
      <c r="B743" s="44" t="s">
        <v>10</v>
      </c>
      <c r="C743" s="43" t="s">
        <v>11</v>
      </c>
      <c r="D743" s="43" t="s">
        <v>12</v>
      </c>
      <c r="E743" s="43" t="s">
        <v>14</v>
      </c>
      <c r="F743" s="43"/>
      <c r="G743" s="45" t="s">
        <v>13</v>
      </c>
      <c r="H743" s="44" t="s">
        <v>15</v>
      </c>
      <c r="I743" s="44" t="s">
        <v>16</v>
      </c>
      <c r="J743" s="44" t="s">
        <v>18</v>
      </c>
    </row>
    <row r="744" customFormat="false" ht="24" hidden="false" customHeight="true" outlineLevel="0" collapsed="false">
      <c r="A744" s="46" t="s">
        <v>250</v>
      </c>
      <c r="B744" s="47" t="s">
        <v>143</v>
      </c>
      <c r="C744" s="46" t="s">
        <v>139</v>
      </c>
      <c r="D744" s="46" t="s">
        <v>144</v>
      </c>
      <c r="E744" s="46" t="s">
        <v>27</v>
      </c>
      <c r="F744" s="46"/>
      <c r="G744" s="48" t="s">
        <v>141</v>
      </c>
      <c r="H744" s="49" t="n">
        <v>1</v>
      </c>
      <c r="I744" s="50" t="n">
        <v>43.88</v>
      </c>
      <c r="J744" s="50" t="n">
        <v>43.88</v>
      </c>
    </row>
    <row r="745" customFormat="false" ht="24" hidden="false" customHeight="true" outlineLevel="0" collapsed="false">
      <c r="A745" s="51" t="s">
        <v>251</v>
      </c>
      <c r="B745" s="52" t="s">
        <v>466</v>
      </c>
      <c r="C745" s="51" t="s">
        <v>24</v>
      </c>
      <c r="D745" s="51" t="s">
        <v>467</v>
      </c>
      <c r="E745" s="51" t="s">
        <v>27</v>
      </c>
      <c r="F745" s="51"/>
      <c r="G745" s="53" t="s">
        <v>26</v>
      </c>
      <c r="H745" s="54" t="n">
        <v>0.25</v>
      </c>
      <c r="I745" s="55" t="n">
        <v>19.53</v>
      </c>
      <c r="J745" s="55" t="n">
        <v>4.88</v>
      </c>
    </row>
    <row r="746" customFormat="false" ht="24" hidden="false" customHeight="true" outlineLevel="0" collapsed="false">
      <c r="A746" s="56" t="s">
        <v>254</v>
      </c>
      <c r="B746" s="57" t="s">
        <v>138</v>
      </c>
      <c r="C746" s="56" t="s">
        <v>139</v>
      </c>
      <c r="D746" s="56" t="s">
        <v>470</v>
      </c>
      <c r="E746" s="56" t="s">
        <v>293</v>
      </c>
      <c r="F746" s="56"/>
      <c r="G746" s="58" t="s">
        <v>141</v>
      </c>
      <c r="H746" s="59" t="n">
        <v>1</v>
      </c>
      <c r="I746" s="60" t="n">
        <v>39</v>
      </c>
      <c r="J746" s="60" t="n">
        <v>39</v>
      </c>
    </row>
    <row r="747" customFormat="false" ht="24" hidden="false" customHeight="true" outlineLevel="0" collapsed="false">
      <c r="A747" s="61"/>
      <c r="B747" s="61"/>
      <c r="C747" s="61"/>
      <c r="D747" s="61"/>
      <c r="E747" s="61" t="s">
        <v>269</v>
      </c>
      <c r="F747" s="62" t="n">
        <v>1.3894717</v>
      </c>
      <c r="G747" s="61" t="s">
        <v>270</v>
      </c>
      <c r="H747" s="62" t="n">
        <v>1.59</v>
      </c>
      <c r="I747" s="61" t="s">
        <v>271</v>
      </c>
      <c r="J747" s="62" t="n">
        <v>2.98</v>
      </c>
    </row>
    <row r="748" customFormat="false" ht="12.8" hidden="false" customHeight="true" outlineLevel="0" collapsed="false">
      <c r="A748" s="61"/>
      <c r="B748" s="61"/>
      <c r="C748" s="61"/>
      <c r="D748" s="61"/>
      <c r="E748" s="61" t="s">
        <v>272</v>
      </c>
      <c r="F748" s="62" t="n">
        <v>10.9</v>
      </c>
      <c r="G748" s="61"/>
      <c r="H748" s="63" t="s">
        <v>273</v>
      </c>
      <c r="I748" s="63"/>
      <c r="J748" s="62" t="n">
        <v>54.78</v>
      </c>
    </row>
    <row r="749" customFormat="false" ht="12.8" hidden="false" customHeight="true" outlineLevel="0" collapsed="false">
      <c r="A749" s="29"/>
      <c r="B749" s="29"/>
      <c r="C749" s="29"/>
      <c r="D749" s="29"/>
      <c r="E749" s="29"/>
      <c r="F749" s="29"/>
      <c r="G749" s="29" t="s">
        <v>274</v>
      </c>
      <c r="H749" s="64" t="n">
        <v>2</v>
      </c>
      <c r="I749" s="29" t="s">
        <v>275</v>
      </c>
      <c r="J749" s="65" t="n">
        <v>109.56</v>
      </c>
    </row>
    <row r="750" s="42" customFormat="true" ht="14.25" hidden="false" customHeight="false" outlineLevel="0" collapsed="false">
      <c r="A750" s="39" t="s">
        <v>196</v>
      </c>
      <c r="B750" s="39"/>
      <c r="C750" s="39"/>
      <c r="D750" s="39" t="s">
        <v>197</v>
      </c>
      <c r="E750" s="39"/>
      <c r="F750" s="39"/>
      <c r="G750" s="39"/>
      <c r="H750" s="40"/>
      <c r="I750" s="39"/>
      <c r="J750" s="41" t="n">
        <v>45965.04</v>
      </c>
    </row>
    <row r="751" customFormat="false" ht="14.25" hidden="false" customHeight="true" outlineLevel="0" collapsed="false">
      <c r="A751" s="43" t="s">
        <v>198</v>
      </c>
      <c r="B751" s="44" t="s">
        <v>10</v>
      </c>
      <c r="C751" s="43" t="s">
        <v>11</v>
      </c>
      <c r="D751" s="43" t="s">
        <v>12</v>
      </c>
      <c r="E751" s="43" t="s">
        <v>14</v>
      </c>
      <c r="F751" s="43"/>
      <c r="G751" s="45" t="s">
        <v>13</v>
      </c>
      <c r="H751" s="44" t="s">
        <v>15</v>
      </c>
      <c r="I751" s="44" t="s">
        <v>16</v>
      </c>
      <c r="J751" s="44" t="s">
        <v>18</v>
      </c>
    </row>
    <row r="752" customFormat="false" ht="46.5" hidden="false" customHeight="true" outlineLevel="0" collapsed="false">
      <c r="A752" s="46" t="s">
        <v>250</v>
      </c>
      <c r="B752" s="47" t="s">
        <v>99</v>
      </c>
      <c r="C752" s="46" t="s">
        <v>24</v>
      </c>
      <c r="D752" s="46" t="s">
        <v>100</v>
      </c>
      <c r="E752" s="46" t="s">
        <v>101</v>
      </c>
      <c r="F752" s="46"/>
      <c r="G752" s="48" t="s">
        <v>50</v>
      </c>
      <c r="H752" s="49" t="n">
        <v>1</v>
      </c>
      <c r="I752" s="50" t="n">
        <v>1179.3</v>
      </c>
      <c r="J752" s="50" t="n">
        <v>1179.3</v>
      </c>
    </row>
    <row r="753" customFormat="false" ht="35.25" hidden="false" customHeight="true" outlineLevel="0" collapsed="false">
      <c r="A753" s="51" t="s">
        <v>251</v>
      </c>
      <c r="B753" s="52" t="s">
        <v>408</v>
      </c>
      <c r="C753" s="51" t="s">
        <v>24</v>
      </c>
      <c r="D753" s="51" t="s">
        <v>409</v>
      </c>
      <c r="E753" s="51" t="s">
        <v>101</v>
      </c>
      <c r="F753" s="51"/>
      <c r="G753" s="53" t="s">
        <v>50</v>
      </c>
      <c r="H753" s="54" t="n">
        <v>1</v>
      </c>
      <c r="I753" s="55" t="n">
        <v>194.78</v>
      </c>
      <c r="J753" s="55" t="n">
        <v>194.78</v>
      </c>
    </row>
    <row r="754" customFormat="false" ht="36" hidden="false" customHeight="true" outlineLevel="0" collapsed="false">
      <c r="A754" s="51" t="s">
        <v>251</v>
      </c>
      <c r="B754" s="52" t="s">
        <v>410</v>
      </c>
      <c r="C754" s="51" t="s">
        <v>24</v>
      </c>
      <c r="D754" s="51" t="s">
        <v>411</v>
      </c>
      <c r="E754" s="51" t="s">
        <v>101</v>
      </c>
      <c r="F754" s="51"/>
      <c r="G754" s="53" t="s">
        <v>50</v>
      </c>
      <c r="H754" s="54" t="n">
        <v>1</v>
      </c>
      <c r="I754" s="55" t="n">
        <v>452.01</v>
      </c>
      <c r="J754" s="55" t="n">
        <v>452.01</v>
      </c>
    </row>
    <row r="755" customFormat="false" ht="24" hidden="false" customHeight="true" outlineLevel="0" collapsed="false">
      <c r="A755" s="51" t="s">
        <v>251</v>
      </c>
      <c r="B755" s="52" t="s">
        <v>412</v>
      </c>
      <c r="C755" s="51" t="s">
        <v>24</v>
      </c>
      <c r="D755" s="51" t="s">
        <v>413</v>
      </c>
      <c r="E755" s="51" t="s">
        <v>101</v>
      </c>
      <c r="F755" s="51"/>
      <c r="G755" s="53" t="s">
        <v>87</v>
      </c>
      <c r="H755" s="54" t="n">
        <v>10.2</v>
      </c>
      <c r="I755" s="55" t="n">
        <v>11.92</v>
      </c>
      <c r="J755" s="55" t="n">
        <v>121.58</v>
      </c>
    </row>
    <row r="756" customFormat="false" ht="24" hidden="false" customHeight="true" outlineLevel="0" collapsed="false">
      <c r="A756" s="51" t="s">
        <v>251</v>
      </c>
      <c r="B756" s="52" t="s">
        <v>414</v>
      </c>
      <c r="C756" s="51" t="s">
        <v>24</v>
      </c>
      <c r="D756" s="51" t="s">
        <v>415</v>
      </c>
      <c r="E756" s="51" t="s">
        <v>101</v>
      </c>
      <c r="F756" s="51"/>
      <c r="G756" s="53" t="s">
        <v>50</v>
      </c>
      <c r="H756" s="54" t="n">
        <v>1</v>
      </c>
      <c r="I756" s="55" t="n">
        <v>410.93</v>
      </c>
      <c r="J756" s="55" t="n">
        <v>410.93</v>
      </c>
    </row>
    <row r="757" customFormat="false" ht="36" hidden="false" customHeight="true" outlineLevel="0" collapsed="false">
      <c r="A757" s="61"/>
      <c r="B757" s="61"/>
      <c r="C757" s="61"/>
      <c r="D757" s="61"/>
      <c r="E757" s="61" t="s">
        <v>269</v>
      </c>
      <c r="F757" s="62" t="n">
        <v>93.9571968107428</v>
      </c>
      <c r="G757" s="61" t="s">
        <v>270</v>
      </c>
      <c r="H757" s="62" t="n">
        <v>107.55</v>
      </c>
      <c r="I757" s="61" t="s">
        <v>271</v>
      </c>
      <c r="J757" s="62" t="n">
        <v>201.51</v>
      </c>
    </row>
    <row r="758" customFormat="false" ht="12.8" hidden="false" customHeight="true" outlineLevel="0" collapsed="false">
      <c r="A758" s="61"/>
      <c r="B758" s="61"/>
      <c r="C758" s="61"/>
      <c r="D758" s="61"/>
      <c r="E758" s="61" t="s">
        <v>272</v>
      </c>
      <c r="F758" s="62" t="n">
        <v>293.05</v>
      </c>
      <c r="G758" s="61"/>
      <c r="H758" s="63" t="s">
        <v>273</v>
      </c>
      <c r="I758" s="63"/>
      <c r="J758" s="62" t="n">
        <v>1472.35</v>
      </c>
    </row>
    <row r="759" customFormat="false" ht="12.8" hidden="false" customHeight="true" outlineLevel="0" collapsed="false">
      <c r="A759" s="29"/>
      <c r="B759" s="29"/>
      <c r="C759" s="29"/>
      <c r="D759" s="29"/>
      <c r="E759" s="29"/>
      <c r="F759" s="29"/>
      <c r="G759" s="29" t="s">
        <v>274</v>
      </c>
      <c r="H759" s="64" t="n">
        <v>20</v>
      </c>
      <c r="I759" s="29" t="s">
        <v>275</v>
      </c>
      <c r="J759" s="65" t="n">
        <v>29447</v>
      </c>
    </row>
    <row r="760" customFormat="false" ht="14.25" hidden="false" customHeight="true" outlineLevel="0" collapsed="false">
      <c r="A760" s="43" t="s">
        <v>199</v>
      </c>
      <c r="B760" s="44" t="s">
        <v>10</v>
      </c>
      <c r="C760" s="43" t="s">
        <v>11</v>
      </c>
      <c r="D760" s="43" t="s">
        <v>12</v>
      </c>
      <c r="E760" s="43" t="s">
        <v>14</v>
      </c>
      <c r="F760" s="43"/>
      <c r="G760" s="45" t="s">
        <v>13</v>
      </c>
      <c r="H760" s="44" t="s">
        <v>15</v>
      </c>
      <c r="I760" s="44" t="s">
        <v>16</v>
      </c>
      <c r="J760" s="44" t="s">
        <v>18</v>
      </c>
    </row>
    <row r="761" customFormat="false" ht="24" hidden="false" customHeight="false" outlineLevel="0" collapsed="false">
      <c r="A761" s="46" t="s">
        <v>250</v>
      </c>
      <c r="B761" s="47" t="s">
        <v>200</v>
      </c>
      <c r="C761" s="46" t="s">
        <v>45</v>
      </c>
      <c r="D761" s="46" t="s">
        <v>201</v>
      </c>
      <c r="E761" s="46" t="n">
        <v>171</v>
      </c>
      <c r="F761" s="46"/>
      <c r="G761" s="48" t="s">
        <v>34</v>
      </c>
      <c r="H761" s="49" t="n">
        <v>1</v>
      </c>
      <c r="I761" s="50" t="n">
        <v>74.91</v>
      </c>
      <c r="J761" s="50" t="n">
        <v>74.91</v>
      </c>
    </row>
    <row r="762" customFormat="false" ht="24" hidden="false" customHeight="true" outlineLevel="0" collapsed="false">
      <c r="A762" s="51" t="s">
        <v>251</v>
      </c>
      <c r="B762" s="52" t="s">
        <v>289</v>
      </c>
      <c r="C762" s="51" t="s">
        <v>24</v>
      </c>
      <c r="D762" s="51" t="s">
        <v>290</v>
      </c>
      <c r="E762" s="51" t="s">
        <v>27</v>
      </c>
      <c r="F762" s="51"/>
      <c r="G762" s="53" t="s">
        <v>26</v>
      </c>
      <c r="H762" s="54" t="n">
        <v>1.324</v>
      </c>
      <c r="I762" s="55" t="n">
        <v>19.62</v>
      </c>
      <c r="J762" s="55" t="n">
        <v>25.97</v>
      </c>
    </row>
    <row r="763" customFormat="false" ht="24" hidden="false" customHeight="true" outlineLevel="0" collapsed="false">
      <c r="A763" s="51" t="s">
        <v>251</v>
      </c>
      <c r="B763" s="52" t="s">
        <v>218</v>
      </c>
      <c r="C763" s="51" t="s">
        <v>24</v>
      </c>
      <c r="D763" s="51" t="s">
        <v>219</v>
      </c>
      <c r="E763" s="51" t="s">
        <v>27</v>
      </c>
      <c r="F763" s="51"/>
      <c r="G763" s="53" t="s">
        <v>26</v>
      </c>
      <c r="H763" s="54" t="n">
        <v>0.331</v>
      </c>
      <c r="I763" s="55" t="n">
        <v>26.66</v>
      </c>
      <c r="J763" s="55" t="n">
        <v>8.82</v>
      </c>
    </row>
    <row r="764" customFormat="false" ht="24" hidden="false" customHeight="true" outlineLevel="0" collapsed="false">
      <c r="A764" s="56" t="s">
        <v>254</v>
      </c>
      <c r="B764" s="57" t="s">
        <v>308</v>
      </c>
      <c r="C764" s="56" t="s">
        <v>45</v>
      </c>
      <c r="D764" s="56" t="s">
        <v>309</v>
      </c>
      <c r="E764" s="56" t="s">
        <v>293</v>
      </c>
      <c r="F764" s="56"/>
      <c r="G764" s="58" t="s">
        <v>41</v>
      </c>
      <c r="H764" s="59" t="n">
        <v>0.052</v>
      </c>
      <c r="I764" s="60" t="n">
        <v>84.33</v>
      </c>
      <c r="J764" s="60" t="n">
        <v>4.38</v>
      </c>
    </row>
    <row r="765" customFormat="false" ht="24" hidden="false" customHeight="true" outlineLevel="0" collapsed="false">
      <c r="A765" s="56" t="s">
        <v>254</v>
      </c>
      <c r="B765" s="57" t="s">
        <v>310</v>
      </c>
      <c r="C765" s="56" t="s">
        <v>45</v>
      </c>
      <c r="D765" s="56" t="s">
        <v>311</v>
      </c>
      <c r="E765" s="56" t="s">
        <v>293</v>
      </c>
      <c r="F765" s="56"/>
      <c r="G765" s="58" t="s">
        <v>298</v>
      </c>
      <c r="H765" s="59" t="n">
        <v>19.28</v>
      </c>
      <c r="I765" s="60" t="n">
        <v>0.99</v>
      </c>
      <c r="J765" s="60" t="n">
        <v>19.08</v>
      </c>
    </row>
    <row r="766" customFormat="false" ht="24" hidden="false" customHeight="true" outlineLevel="0" collapsed="false">
      <c r="A766" s="56" t="s">
        <v>254</v>
      </c>
      <c r="B766" s="57" t="s">
        <v>312</v>
      </c>
      <c r="C766" s="56" t="s">
        <v>45</v>
      </c>
      <c r="D766" s="56" t="s">
        <v>313</v>
      </c>
      <c r="E766" s="56" t="s">
        <v>293</v>
      </c>
      <c r="F766" s="56"/>
      <c r="G766" s="58" t="s">
        <v>41</v>
      </c>
      <c r="H766" s="59" t="n">
        <v>0.068</v>
      </c>
      <c r="I766" s="60" t="n">
        <v>245</v>
      </c>
      <c r="J766" s="60" t="n">
        <v>16.66</v>
      </c>
    </row>
    <row r="767" customFormat="false" ht="24" hidden="false" customHeight="true" outlineLevel="0" collapsed="false">
      <c r="A767" s="61"/>
      <c r="B767" s="61"/>
      <c r="C767" s="61"/>
      <c r="D767" s="61"/>
      <c r="E767" s="61" t="s">
        <v>269</v>
      </c>
      <c r="F767" s="62" t="n">
        <v>10.3324474285448</v>
      </c>
      <c r="G767" s="61" t="s">
        <v>270</v>
      </c>
      <c r="H767" s="62" t="n">
        <v>11.83</v>
      </c>
      <c r="I767" s="61" t="s">
        <v>271</v>
      </c>
      <c r="J767" s="62" t="n">
        <v>22.16</v>
      </c>
    </row>
    <row r="768" customFormat="false" ht="12.8" hidden="false" customHeight="true" outlineLevel="0" collapsed="false">
      <c r="A768" s="61"/>
      <c r="B768" s="61"/>
      <c r="C768" s="61"/>
      <c r="D768" s="61"/>
      <c r="E768" s="61" t="s">
        <v>272</v>
      </c>
      <c r="F768" s="62" t="n">
        <v>18.61</v>
      </c>
      <c r="G768" s="61"/>
      <c r="H768" s="63" t="s">
        <v>273</v>
      </c>
      <c r="I768" s="63"/>
      <c r="J768" s="62" t="n">
        <v>93.52</v>
      </c>
    </row>
    <row r="769" customFormat="false" ht="12.8" hidden="false" customHeight="true" outlineLevel="0" collapsed="false">
      <c r="A769" s="29"/>
      <c r="B769" s="29"/>
      <c r="C769" s="29"/>
      <c r="D769" s="29"/>
      <c r="E769" s="29"/>
      <c r="F769" s="29"/>
      <c r="G769" s="29" t="s">
        <v>274</v>
      </c>
      <c r="H769" s="64" t="n">
        <v>156</v>
      </c>
      <c r="I769" s="29" t="s">
        <v>275</v>
      </c>
      <c r="J769" s="65" t="n">
        <v>14589.12</v>
      </c>
    </row>
    <row r="770" customFormat="false" ht="14.25" hidden="false" customHeight="true" outlineLevel="0" collapsed="false">
      <c r="A770" s="43" t="s">
        <v>202</v>
      </c>
      <c r="B770" s="44" t="s">
        <v>10</v>
      </c>
      <c r="C770" s="43" t="s">
        <v>11</v>
      </c>
      <c r="D770" s="43" t="s">
        <v>12</v>
      </c>
      <c r="E770" s="43" t="s">
        <v>14</v>
      </c>
      <c r="F770" s="43"/>
      <c r="G770" s="45" t="s">
        <v>13</v>
      </c>
      <c r="H770" s="44" t="s">
        <v>15</v>
      </c>
      <c r="I770" s="44" t="s">
        <v>16</v>
      </c>
      <c r="J770" s="44" t="s">
        <v>18</v>
      </c>
    </row>
    <row r="771" customFormat="false" ht="57.75" hidden="false" customHeight="true" outlineLevel="0" collapsed="false">
      <c r="A771" s="46" t="s">
        <v>250</v>
      </c>
      <c r="B771" s="47" t="s">
        <v>203</v>
      </c>
      <c r="C771" s="46" t="s">
        <v>24</v>
      </c>
      <c r="D771" s="46" t="s">
        <v>204</v>
      </c>
      <c r="E771" s="46" t="s">
        <v>205</v>
      </c>
      <c r="F771" s="46"/>
      <c r="G771" s="48" t="s">
        <v>87</v>
      </c>
      <c r="H771" s="49" t="n">
        <v>1</v>
      </c>
      <c r="I771" s="50" t="n">
        <v>41.46</v>
      </c>
      <c r="J771" s="50" t="n">
        <v>41.46</v>
      </c>
    </row>
    <row r="772" customFormat="false" ht="24" hidden="false" customHeight="true" outlineLevel="0" collapsed="false">
      <c r="A772" s="51" t="s">
        <v>251</v>
      </c>
      <c r="B772" s="52" t="s">
        <v>340</v>
      </c>
      <c r="C772" s="51" t="s">
        <v>24</v>
      </c>
      <c r="D772" s="51" t="s">
        <v>341</v>
      </c>
      <c r="E772" s="51" t="s">
        <v>27</v>
      </c>
      <c r="F772" s="51"/>
      <c r="G772" s="53" t="s">
        <v>41</v>
      </c>
      <c r="H772" s="54" t="n">
        <v>0.001</v>
      </c>
      <c r="I772" s="55" t="n">
        <v>636.83</v>
      </c>
      <c r="J772" s="55" t="n">
        <v>0.63</v>
      </c>
    </row>
    <row r="773" customFormat="false" ht="24" hidden="false" customHeight="true" outlineLevel="0" collapsed="false">
      <c r="A773" s="51" t="s">
        <v>251</v>
      </c>
      <c r="B773" s="52" t="s">
        <v>289</v>
      </c>
      <c r="C773" s="51" t="s">
        <v>24</v>
      </c>
      <c r="D773" s="51" t="s">
        <v>290</v>
      </c>
      <c r="E773" s="51" t="s">
        <v>27</v>
      </c>
      <c r="F773" s="51"/>
      <c r="G773" s="53" t="s">
        <v>26</v>
      </c>
      <c r="H773" s="54" t="n">
        <v>0.36</v>
      </c>
      <c r="I773" s="55" t="n">
        <v>19.62</v>
      </c>
      <c r="J773" s="55" t="n">
        <v>7.06</v>
      </c>
    </row>
    <row r="774" customFormat="false" ht="24" hidden="false" customHeight="true" outlineLevel="0" collapsed="false">
      <c r="A774" s="51" t="s">
        <v>251</v>
      </c>
      <c r="B774" s="52" t="s">
        <v>218</v>
      </c>
      <c r="C774" s="51" t="s">
        <v>24</v>
      </c>
      <c r="D774" s="51" t="s">
        <v>219</v>
      </c>
      <c r="E774" s="51" t="s">
        <v>27</v>
      </c>
      <c r="F774" s="51"/>
      <c r="G774" s="53" t="s">
        <v>26</v>
      </c>
      <c r="H774" s="54" t="n">
        <v>0.36</v>
      </c>
      <c r="I774" s="55" t="n">
        <v>26.66</v>
      </c>
      <c r="J774" s="55" t="n">
        <v>9.59</v>
      </c>
    </row>
    <row r="775" customFormat="false" ht="24" hidden="false" customHeight="true" outlineLevel="0" collapsed="false">
      <c r="A775" s="56" t="s">
        <v>254</v>
      </c>
      <c r="B775" s="57" t="s">
        <v>484</v>
      </c>
      <c r="C775" s="56" t="s">
        <v>24</v>
      </c>
      <c r="D775" s="56" t="s">
        <v>485</v>
      </c>
      <c r="E775" s="56" t="s">
        <v>293</v>
      </c>
      <c r="F775" s="56"/>
      <c r="G775" s="58" t="s">
        <v>41</v>
      </c>
      <c r="H775" s="59" t="n">
        <v>0.007</v>
      </c>
      <c r="I775" s="60" t="n">
        <v>95</v>
      </c>
      <c r="J775" s="60" t="n">
        <v>0.66</v>
      </c>
    </row>
    <row r="776" customFormat="false" ht="24" hidden="false" customHeight="true" outlineLevel="0" collapsed="false">
      <c r="A776" s="56" t="s">
        <v>254</v>
      </c>
      <c r="B776" s="57" t="s">
        <v>486</v>
      </c>
      <c r="C776" s="56" t="s">
        <v>24</v>
      </c>
      <c r="D776" s="56" t="s">
        <v>487</v>
      </c>
      <c r="E776" s="56" t="s">
        <v>293</v>
      </c>
      <c r="F776" s="56"/>
      <c r="G776" s="58" t="s">
        <v>87</v>
      </c>
      <c r="H776" s="59" t="n">
        <v>1.005</v>
      </c>
      <c r="I776" s="60" t="n">
        <v>23.41</v>
      </c>
      <c r="J776" s="60" t="n">
        <v>23.52</v>
      </c>
    </row>
    <row r="777" customFormat="false" ht="24" hidden="false" customHeight="true" outlineLevel="0" collapsed="false">
      <c r="A777" s="61"/>
      <c r="B777" s="61"/>
      <c r="C777" s="61"/>
      <c r="D777" s="61"/>
      <c r="E777" s="61" t="s">
        <v>269</v>
      </c>
      <c r="F777" s="62" t="n">
        <v>5.23616356599991</v>
      </c>
      <c r="G777" s="61" t="s">
        <v>270</v>
      </c>
      <c r="H777" s="62" t="n">
        <v>5.99</v>
      </c>
      <c r="I777" s="61" t="s">
        <v>271</v>
      </c>
      <c r="J777" s="62" t="n">
        <v>11.23</v>
      </c>
    </row>
    <row r="778" customFormat="false" ht="12.8" hidden="false" customHeight="true" outlineLevel="0" collapsed="false">
      <c r="A778" s="61"/>
      <c r="B778" s="61"/>
      <c r="C778" s="61"/>
      <c r="D778" s="61"/>
      <c r="E778" s="61" t="s">
        <v>272</v>
      </c>
      <c r="F778" s="62" t="n">
        <v>10.3</v>
      </c>
      <c r="G778" s="61"/>
      <c r="H778" s="63" t="s">
        <v>273</v>
      </c>
      <c r="I778" s="63"/>
      <c r="J778" s="62" t="n">
        <v>51.76</v>
      </c>
    </row>
    <row r="779" customFormat="false" ht="12.8" hidden="false" customHeight="true" outlineLevel="0" collapsed="false">
      <c r="A779" s="29"/>
      <c r="B779" s="29"/>
      <c r="C779" s="29"/>
      <c r="D779" s="29"/>
      <c r="E779" s="29"/>
      <c r="F779" s="29"/>
      <c r="G779" s="29" t="s">
        <v>274</v>
      </c>
      <c r="H779" s="64" t="n">
        <v>2.8</v>
      </c>
      <c r="I779" s="29" t="s">
        <v>275</v>
      </c>
      <c r="J779" s="65" t="n">
        <v>144.92</v>
      </c>
    </row>
    <row r="780" customFormat="false" ht="14.25" hidden="false" customHeight="true" outlineLevel="0" collapsed="false">
      <c r="A780" s="43" t="s">
        <v>206</v>
      </c>
      <c r="B780" s="44" t="s">
        <v>10</v>
      </c>
      <c r="C780" s="43" t="s">
        <v>11</v>
      </c>
      <c r="D780" s="43" t="s">
        <v>12</v>
      </c>
      <c r="E780" s="43" t="s">
        <v>14</v>
      </c>
      <c r="F780" s="43"/>
      <c r="G780" s="45" t="s">
        <v>13</v>
      </c>
      <c r="H780" s="44" t="s">
        <v>15</v>
      </c>
      <c r="I780" s="44" t="s">
        <v>16</v>
      </c>
      <c r="J780" s="44" t="s">
        <v>18</v>
      </c>
    </row>
    <row r="781" customFormat="false" ht="18" hidden="false" customHeight="true" outlineLevel="0" collapsed="false">
      <c r="A781" s="46" t="s">
        <v>250</v>
      </c>
      <c r="B781" s="47" t="s">
        <v>44</v>
      </c>
      <c r="C781" s="46" t="s">
        <v>45</v>
      </c>
      <c r="D781" s="46" t="s">
        <v>46</v>
      </c>
      <c r="E781" s="46" t="n">
        <v>172</v>
      </c>
      <c r="F781" s="46"/>
      <c r="G781" s="48" t="s">
        <v>34</v>
      </c>
      <c r="H781" s="49" t="n">
        <v>1</v>
      </c>
      <c r="I781" s="50" t="n">
        <v>143.76</v>
      </c>
      <c r="J781" s="50" t="n">
        <v>143.76</v>
      </c>
    </row>
    <row r="782" customFormat="false" ht="24" hidden="false" customHeight="true" outlineLevel="0" collapsed="false">
      <c r="A782" s="51" t="s">
        <v>251</v>
      </c>
      <c r="B782" s="52" t="s">
        <v>289</v>
      </c>
      <c r="C782" s="51" t="s">
        <v>24</v>
      </c>
      <c r="D782" s="51" t="s">
        <v>290</v>
      </c>
      <c r="E782" s="51" t="s">
        <v>27</v>
      </c>
      <c r="F782" s="51"/>
      <c r="G782" s="53" t="s">
        <v>26</v>
      </c>
      <c r="H782" s="54" t="n">
        <v>1.924</v>
      </c>
      <c r="I782" s="55" t="n">
        <v>19.62</v>
      </c>
      <c r="J782" s="55" t="n">
        <v>37.74</v>
      </c>
    </row>
    <row r="783" customFormat="false" ht="24" hidden="false" customHeight="true" outlineLevel="0" collapsed="false">
      <c r="A783" s="51" t="s">
        <v>251</v>
      </c>
      <c r="B783" s="52" t="s">
        <v>218</v>
      </c>
      <c r="C783" s="51" t="s">
        <v>24</v>
      </c>
      <c r="D783" s="51" t="s">
        <v>219</v>
      </c>
      <c r="E783" s="51" t="s">
        <v>27</v>
      </c>
      <c r="F783" s="51"/>
      <c r="G783" s="53" t="s">
        <v>26</v>
      </c>
      <c r="H783" s="54" t="n">
        <v>1.468</v>
      </c>
      <c r="I783" s="55" t="n">
        <v>26.66</v>
      </c>
      <c r="J783" s="55" t="n">
        <v>39.13</v>
      </c>
    </row>
    <row r="784" customFormat="false" ht="24" hidden="false" customHeight="true" outlineLevel="0" collapsed="false">
      <c r="A784" s="56" t="s">
        <v>254</v>
      </c>
      <c r="B784" s="57" t="s">
        <v>308</v>
      </c>
      <c r="C784" s="56" t="s">
        <v>45</v>
      </c>
      <c r="D784" s="56" t="s">
        <v>309</v>
      </c>
      <c r="E784" s="56" t="s">
        <v>293</v>
      </c>
      <c r="F784" s="56"/>
      <c r="G784" s="58" t="s">
        <v>41</v>
      </c>
      <c r="H784" s="59" t="n">
        <v>0.098</v>
      </c>
      <c r="I784" s="60" t="n">
        <v>84.33</v>
      </c>
      <c r="J784" s="60" t="n">
        <v>8.26</v>
      </c>
    </row>
    <row r="785" customFormat="false" ht="24" hidden="false" customHeight="true" outlineLevel="0" collapsed="false">
      <c r="A785" s="56" t="s">
        <v>254</v>
      </c>
      <c r="B785" s="57" t="s">
        <v>310</v>
      </c>
      <c r="C785" s="56" t="s">
        <v>45</v>
      </c>
      <c r="D785" s="56" t="s">
        <v>311</v>
      </c>
      <c r="E785" s="56" t="s">
        <v>293</v>
      </c>
      <c r="F785" s="56"/>
      <c r="G785" s="58" t="s">
        <v>298</v>
      </c>
      <c r="H785" s="59" t="n">
        <v>39.43</v>
      </c>
      <c r="I785" s="60" t="n">
        <v>0.99</v>
      </c>
      <c r="J785" s="60" t="n">
        <v>39.03</v>
      </c>
    </row>
    <row r="786" customFormat="false" ht="24" hidden="false" customHeight="true" outlineLevel="0" collapsed="false">
      <c r="A786" s="56" t="s">
        <v>254</v>
      </c>
      <c r="B786" s="57" t="s">
        <v>312</v>
      </c>
      <c r="C786" s="56" t="s">
        <v>45</v>
      </c>
      <c r="D786" s="56" t="s">
        <v>313</v>
      </c>
      <c r="E786" s="56" t="s">
        <v>293</v>
      </c>
      <c r="F786" s="56"/>
      <c r="G786" s="58" t="s">
        <v>41</v>
      </c>
      <c r="H786" s="59" t="n">
        <v>0.08</v>
      </c>
      <c r="I786" s="60" t="n">
        <v>245</v>
      </c>
      <c r="J786" s="60" t="n">
        <v>19.6</v>
      </c>
    </row>
    <row r="787" customFormat="false" ht="24" hidden="false" customHeight="true" outlineLevel="0" collapsed="false">
      <c r="A787" s="61"/>
      <c r="B787" s="61"/>
      <c r="C787" s="61"/>
      <c r="D787" s="61"/>
      <c r="E787" s="61" t="s">
        <v>269</v>
      </c>
      <c r="F787" s="62" t="n">
        <v>23.7235977059729</v>
      </c>
      <c r="G787" s="61" t="s">
        <v>270</v>
      </c>
      <c r="H787" s="62" t="n">
        <v>27.16</v>
      </c>
      <c r="I787" s="61" t="s">
        <v>271</v>
      </c>
      <c r="J787" s="62" t="n">
        <v>50.88</v>
      </c>
    </row>
    <row r="788" customFormat="false" ht="12.8" hidden="false" customHeight="true" outlineLevel="0" collapsed="false">
      <c r="A788" s="61"/>
      <c r="B788" s="61"/>
      <c r="C788" s="61"/>
      <c r="D788" s="61"/>
      <c r="E788" s="61" t="s">
        <v>272</v>
      </c>
      <c r="F788" s="62" t="n">
        <v>35.72</v>
      </c>
      <c r="G788" s="61"/>
      <c r="H788" s="63" t="s">
        <v>273</v>
      </c>
      <c r="I788" s="63"/>
      <c r="J788" s="62" t="n">
        <v>179.48</v>
      </c>
    </row>
    <row r="789" customFormat="false" ht="12.8" hidden="false" customHeight="true" outlineLevel="0" collapsed="false">
      <c r="A789" s="29"/>
      <c r="B789" s="29"/>
      <c r="C789" s="29"/>
      <c r="D789" s="29"/>
      <c r="E789" s="29"/>
      <c r="F789" s="29"/>
      <c r="G789" s="29" t="s">
        <v>274</v>
      </c>
      <c r="H789" s="64" t="n">
        <v>2</v>
      </c>
      <c r="I789" s="29" t="s">
        <v>275</v>
      </c>
      <c r="J789" s="65" t="n">
        <v>358.96</v>
      </c>
    </row>
    <row r="790" customFormat="false" ht="14.25" hidden="false" customHeight="true" outlineLevel="0" collapsed="false">
      <c r="A790" s="43" t="s">
        <v>207</v>
      </c>
      <c r="B790" s="44" t="s">
        <v>10</v>
      </c>
      <c r="C790" s="43" t="s">
        <v>11</v>
      </c>
      <c r="D790" s="43" t="s">
        <v>12</v>
      </c>
      <c r="E790" s="43" t="s">
        <v>14</v>
      </c>
      <c r="F790" s="43"/>
      <c r="G790" s="45" t="s">
        <v>13</v>
      </c>
      <c r="H790" s="44" t="s">
        <v>15</v>
      </c>
      <c r="I790" s="44" t="s">
        <v>16</v>
      </c>
      <c r="J790" s="44" t="s">
        <v>18</v>
      </c>
    </row>
    <row r="791" customFormat="false" ht="18" hidden="false" customHeight="true" outlineLevel="0" collapsed="false">
      <c r="A791" s="46" t="s">
        <v>250</v>
      </c>
      <c r="B791" s="47" t="s">
        <v>156</v>
      </c>
      <c r="C791" s="46" t="s">
        <v>24</v>
      </c>
      <c r="D791" s="46" t="s">
        <v>157</v>
      </c>
      <c r="E791" s="46" t="s">
        <v>27</v>
      </c>
      <c r="F791" s="46"/>
      <c r="G791" s="48" t="s">
        <v>26</v>
      </c>
      <c r="H791" s="49" t="n">
        <v>1</v>
      </c>
      <c r="I791" s="50" t="n">
        <v>26.56</v>
      </c>
      <c r="J791" s="50" t="n">
        <v>26.56</v>
      </c>
    </row>
    <row r="792" customFormat="false" ht="24" hidden="false" customHeight="true" outlineLevel="0" collapsed="false">
      <c r="A792" s="51" t="s">
        <v>251</v>
      </c>
      <c r="B792" s="52" t="s">
        <v>471</v>
      </c>
      <c r="C792" s="51" t="s">
        <v>24</v>
      </c>
      <c r="D792" s="51" t="s">
        <v>472</v>
      </c>
      <c r="E792" s="51" t="s">
        <v>27</v>
      </c>
      <c r="F792" s="51"/>
      <c r="G792" s="53" t="s">
        <v>26</v>
      </c>
      <c r="H792" s="54" t="n">
        <v>1</v>
      </c>
      <c r="I792" s="55" t="n">
        <v>0.22</v>
      </c>
      <c r="J792" s="55" t="n">
        <v>0.22</v>
      </c>
    </row>
    <row r="793" customFormat="false" ht="24" hidden="false" customHeight="true" outlineLevel="0" collapsed="false">
      <c r="A793" s="56" t="s">
        <v>254</v>
      </c>
      <c r="B793" s="57" t="s">
        <v>364</v>
      </c>
      <c r="C793" s="56" t="s">
        <v>24</v>
      </c>
      <c r="D793" s="56" t="s">
        <v>365</v>
      </c>
      <c r="E793" s="56" t="s">
        <v>263</v>
      </c>
      <c r="F793" s="56"/>
      <c r="G793" s="58" t="s">
        <v>26</v>
      </c>
      <c r="H793" s="59" t="n">
        <v>1</v>
      </c>
      <c r="I793" s="60" t="n">
        <v>3.84</v>
      </c>
      <c r="J793" s="60" t="n">
        <v>3.84</v>
      </c>
    </row>
    <row r="794" customFormat="false" ht="24" hidden="false" customHeight="true" outlineLevel="0" collapsed="false">
      <c r="A794" s="56" t="s">
        <v>254</v>
      </c>
      <c r="B794" s="57" t="s">
        <v>473</v>
      </c>
      <c r="C794" s="56" t="s">
        <v>24</v>
      </c>
      <c r="D794" s="56" t="s">
        <v>474</v>
      </c>
      <c r="E794" s="56" t="s">
        <v>260</v>
      </c>
      <c r="F794" s="56"/>
      <c r="G794" s="58" t="s">
        <v>26</v>
      </c>
      <c r="H794" s="59" t="n">
        <v>1</v>
      </c>
      <c r="I794" s="60" t="n">
        <v>1.09</v>
      </c>
      <c r="J794" s="60" t="n">
        <v>1.09</v>
      </c>
    </row>
    <row r="795" customFormat="false" ht="24" hidden="false" customHeight="true" outlineLevel="0" collapsed="false">
      <c r="A795" s="56" t="s">
        <v>254</v>
      </c>
      <c r="B795" s="57" t="s">
        <v>261</v>
      </c>
      <c r="C795" s="56" t="s">
        <v>24</v>
      </c>
      <c r="D795" s="56" t="s">
        <v>262</v>
      </c>
      <c r="E795" s="56" t="s">
        <v>263</v>
      </c>
      <c r="F795" s="56"/>
      <c r="G795" s="58" t="s">
        <v>26</v>
      </c>
      <c r="H795" s="59" t="n">
        <v>1</v>
      </c>
      <c r="I795" s="60" t="n">
        <v>0.81</v>
      </c>
      <c r="J795" s="60" t="n">
        <v>0.81</v>
      </c>
    </row>
    <row r="796" customFormat="false" ht="24" hidden="false" customHeight="true" outlineLevel="0" collapsed="false">
      <c r="A796" s="56" t="s">
        <v>254</v>
      </c>
      <c r="B796" s="57" t="s">
        <v>475</v>
      </c>
      <c r="C796" s="56" t="s">
        <v>24</v>
      </c>
      <c r="D796" s="56" t="s">
        <v>476</v>
      </c>
      <c r="E796" s="56" t="s">
        <v>260</v>
      </c>
      <c r="F796" s="56"/>
      <c r="G796" s="58" t="s">
        <v>26</v>
      </c>
      <c r="H796" s="59" t="n">
        <v>1</v>
      </c>
      <c r="I796" s="60" t="n">
        <v>0.74</v>
      </c>
      <c r="J796" s="60" t="n">
        <v>0.74</v>
      </c>
    </row>
    <row r="797" customFormat="false" ht="24" hidden="false" customHeight="true" outlineLevel="0" collapsed="false">
      <c r="A797" s="56" t="s">
        <v>254</v>
      </c>
      <c r="B797" s="57" t="s">
        <v>477</v>
      </c>
      <c r="C797" s="56" t="s">
        <v>24</v>
      </c>
      <c r="D797" s="56" t="s">
        <v>478</v>
      </c>
      <c r="E797" s="56" t="s">
        <v>257</v>
      </c>
      <c r="F797" s="56"/>
      <c r="G797" s="58" t="s">
        <v>26</v>
      </c>
      <c r="H797" s="59" t="n">
        <v>1</v>
      </c>
      <c r="I797" s="60" t="n">
        <v>18.61</v>
      </c>
      <c r="J797" s="60" t="n">
        <v>18.61</v>
      </c>
    </row>
    <row r="798" customFormat="false" ht="24" hidden="false" customHeight="true" outlineLevel="0" collapsed="false">
      <c r="A798" s="56" t="s">
        <v>254</v>
      </c>
      <c r="B798" s="57" t="s">
        <v>266</v>
      </c>
      <c r="C798" s="56" t="s">
        <v>24</v>
      </c>
      <c r="D798" s="56" t="s">
        <v>267</v>
      </c>
      <c r="E798" s="56" t="s">
        <v>268</v>
      </c>
      <c r="F798" s="56"/>
      <c r="G798" s="58" t="s">
        <v>26</v>
      </c>
      <c r="H798" s="59" t="n">
        <v>1</v>
      </c>
      <c r="I798" s="60" t="n">
        <v>0.06</v>
      </c>
      <c r="J798" s="60" t="n">
        <v>0.06</v>
      </c>
    </row>
    <row r="799" customFormat="false" ht="24" hidden="false" customHeight="true" outlineLevel="0" collapsed="false">
      <c r="A799" s="56" t="s">
        <v>254</v>
      </c>
      <c r="B799" s="57" t="s">
        <v>372</v>
      </c>
      <c r="C799" s="56" t="s">
        <v>24</v>
      </c>
      <c r="D799" s="56" t="s">
        <v>373</v>
      </c>
      <c r="E799" s="56" t="s">
        <v>374</v>
      </c>
      <c r="F799" s="56"/>
      <c r="G799" s="58" t="s">
        <v>26</v>
      </c>
      <c r="H799" s="59" t="n">
        <v>1</v>
      </c>
      <c r="I799" s="60" t="n">
        <v>1.19</v>
      </c>
      <c r="J799" s="60" t="n">
        <v>1.19</v>
      </c>
    </row>
    <row r="800" customFormat="false" ht="24" hidden="false" customHeight="true" outlineLevel="0" collapsed="false">
      <c r="A800" s="61"/>
      <c r="B800" s="61"/>
      <c r="C800" s="61"/>
      <c r="D800" s="61"/>
      <c r="E800" s="61" t="s">
        <v>269</v>
      </c>
      <c r="F800" s="62" t="n">
        <v>8.7797827</v>
      </c>
      <c r="G800" s="61" t="s">
        <v>270</v>
      </c>
      <c r="H800" s="62" t="n">
        <v>10.05</v>
      </c>
      <c r="I800" s="61" t="s">
        <v>271</v>
      </c>
      <c r="J800" s="62" t="n">
        <v>18.83</v>
      </c>
    </row>
    <row r="801" customFormat="false" ht="12.8" hidden="false" customHeight="true" outlineLevel="0" collapsed="false">
      <c r="A801" s="61"/>
      <c r="B801" s="61"/>
      <c r="C801" s="61"/>
      <c r="D801" s="61"/>
      <c r="E801" s="61" t="s">
        <v>272</v>
      </c>
      <c r="F801" s="62" t="n">
        <v>6.6</v>
      </c>
      <c r="G801" s="61"/>
      <c r="H801" s="63" t="s">
        <v>273</v>
      </c>
      <c r="I801" s="63"/>
      <c r="J801" s="62" t="n">
        <v>33.16</v>
      </c>
    </row>
    <row r="802" customFormat="false" ht="12.8" hidden="false" customHeight="true" outlineLevel="0" collapsed="false">
      <c r="A802" s="29"/>
      <c r="B802" s="29"/>
      <c r="C802" s="29"/>
      <c r="D802" s="29"/>
      <c r="E802" s="29"/>
      <c r="F802" s="29"/>
      <c r="G802" s="29" t="s">
        <v>274</v>
      </c>
      <c r="H802" s="64" t="n">
        <v>24</v>
      </c>
      <c r="I802" s="29" t="s">
        <v>275</v>
      </c>
      <c r="J802" s="65" t="n">
        <v>795.84</v>
      </c>
    </row>
    <row r="803" customFormat="false" ht="14.25" hidden="false" customHeight="true" outlineLevel="0" collapsed="false">
      <c r="A803" s="43" t="s">
        <v>208</v>
      </c>
      <c r="B803" s="44" t="s">
        <v>10</v>
      </c>
      <c r="C803" s="43" t="s">
        <v>11</v>
      </c>
      <c r="D803" s="43" t="s">
        <v>12</v>
      </c>
      <c r="E803" s="43" t="s">
        <v>14</v>
      </c>
      <c r="F803" s="43"/>
      <c r="G803" s="45" t="s">
        <v>13</v>
      </c>
      <c r="H803" s="44" t="s">
        <v>15</v>
      </c>
      <c r="I803" s="44" t="s">
        <v>16</v>
      </c>
      <c r="J803" s="44" t="s">
        <v>18</v>
      </c>
    </row>
    <row r="804" customFormat="false" ht="18" hidden="false" customHeight="true" outlineLevel="0" collapsed="false">
      <c r="A804" s="46" t="s">
        <v>250</v>
      </c>
      <c r="B804" s="47" t="s">
        <v>52</v>
      </c>
      <c r="C804" s="46" t="s">
        <v>45</v>
      </c>
      <c r="D804" s="46" t="s">
        <v>134</v>
      </c>
      <c r="E804" s="46" t="n">
        <v>202</v>
      </c>
      <c r="F804" s="46"/>
      <c r="G804" s="48" t="s">
        <v>50</v>
      </c>
      <c r="H804" s="49" t="n">
        <v>1</v>
      </c>
      <c r="I804" s="50" t="n">
        <v>19.64</v>
      </c>
      <c r="J804" s="50" t="n">
        <v>19.64</v>
      </c>
    </row>
    <row r="805" customFormat="false" ht="24" hidden="false" customHeight="true" outlineLevel="0" collapsed="false">
      <c r="A805" s="51" t="s">
        <v>251</v>
      </c>
      <c r="B805" s="52" t="s">
        <v>218</v>
      </c>
      <c r="C805" s="51" t="s">
        <v>24</v>
      </c>
      <c r="D805" s="51" t="s">
        <v>219</v>
      </c>
      <c r="E805" s="51" t="s">
        <v>27</v>
      </c>
      <c r="F805" s="51"/>
      <c r="G805" s="53" t="s">
        <v>26</v>
      </c>
      <c r="H805" s="54" t="n">
        <v>0.207</v>
      </c>
      <c r="I805" s="55" t="n">
        <v>26.66</v>
      </c>
      <c r="J805" s="55" t="n">
        <v>5.51</v>
      </c>
    </row>
    <row r="806" customFormat="false" ht="24" hidden="false" customHeight="true" outlineLevel="0" collapsed="false">
      <c r="A806" s="56" t="s">
        <v>254</v>
      </c>
      <c r="B806" s="57" t="s">
        <v>318</v>
      </c>
      <c r="C806" s="56" t="s">
        <v>45</v>
      </c>
      <c r="D806" s="56" t="s">
        <v>483</v>
      </c>
      <c r="E806" s="56" t="s">
        <v>293</v>
      </c>
      <c r="F806" s="56"/>
      <c r="G806" s="58" t="s">
        <v>50</v>
      </c>
      <c r="H806" s="59" t="n">
        <v>1</v>
      </c>
      <c r="I806" s="60" t="n">
        <v>10.5</v>
      </c>
      <c r="J806" s="60" t="n">
        <v>10.5</v>
      </c>
    </row>
    <row r="807" customFormat="false" ht="24" hidden="false" customHeight="true" outlineLevel="0" collapsed="false">
      <c r="A807" s="56" t="s">
        <v>254</v>
      </c>
      <c r="B807" s="57" t="s">
        <v>316</v>
      </c>
      <c r="C807" s="56" t="s">
        <v>45</v>
      </c>
      <c r="D807" s="56" t="s">
        <v>317</v>
      </c>
      <c r="E807" s="56" t="s">
        <v>293</v>
      </c>
      <c r="F807" s="56"/>
      <c r="G807" s="58" t="s">
        <v>50</v>
      </c>
      <c r="H807" s="59" t="n">
        <v>0.13</v>
      </c>
      <c r="I807" s="60" t="n">
        <v>27.98</v>
      </c>
      <c r="J807" s="60" t="n">
        <v>3.63</v>
      </c>
    </row>
    <row r="808" customFormat="false" ht="24" hidden="false" customHeight="true" outlineLevel="0" collapsed="false">
      <c r="A808" s="61"/>
      <c r="B808" s="61"/>
      <c r="C808" s="61"/>
      <c r="D808" s="61"/>
      <c r="E808" s="61" t="s">
        <v>269</v>
      </c>
      <c r="F808" s="62" t="n">
        <v>1.82309880169721</v>
      </c>
      <c r="G808" s="61" t="s">
        <v>270</v>
      </c>
      <c r="H808" s="62" t="n">
        <v>2.09</v>
      </c>
      <c r="I808" s="61" t="s">
        <v>271</v>
      </c>
      <c r="J808" s="62" t="n">
        <v>3.91</v>
      </c>
    </row>
    <row r="809" customFormat="false" ht="12.8" hidden="false" customHeight="true" outlineLevel="0" collapsed="false">
      <c r="A809" s="61"/>
      <c r="B809" s="61"/>
      <c r="C809" s="61"/>
      <c r="D809" s="61"/>
      <c r="E809" s="61" t="s">
        <v>272</v>
      </c>
      <c r="F809" s="62" t="n">
        <v>4.88</v>
      </c>
      <c r="G809" s="61"/>
      <c r="H809" s="63" t="s">
        <v>273</v>
      </c>
      <c r="I809" s="63"/>
      <c r="J809" s="62" t="n">
        <v>24.52</v>
      </c>
    </row>
    <row r="810" customFormat="false" ht="12.8" hidden="false" customHeight="true" outlineLevel="0" collapsed="false">
      <c r="A810" s="29"/>
      <c r="B810" s="29"/>
      <c r="C810" s="29"/>
      <c r="D810" s="29"/>
      <c r="E810" s="29"/>
      <c r="F810" s="29"/>
      <c r="G810" s="29" t="s">
        <v>274</v>
      </c>
      <c r="H810" s="64" t="n">
        <v>6</v>
      </c>
      <c r="I810" s="29" t="s">
        <v>275</v>
      </c>
      <c r="J810" s="65" t="n">
        <v>147.12</v>
      </c>
    </row>
    <row r="811" customFormat="false" ht="14.25" hidden="false" customHeight="true" outlineLevel="0" collapsed="false">
      <c r="A811" s="43" t="s">
        <v>209</v>
      </c>
      <c r="B811" s="44" t="s">
        <v>10</v>
      </c>
      <c r="C811" s="43" t="s">
        <v>11</v>
      </c>
      <c r="D811" s="43" t="s">
        <v>12</v>
      </c>
      <c r="E811" s="43" t="s">
        <v>14</v>
      </c>
      <c r="F811" s="43"/>
      <c r="G811" s="45" t="s">
        <v>13</v>
      </c>
      <c r="H811" s="44" t="s">
        <v>15</v>
      </c>
      <c r="I811" s="44" t="s">
        <v>16</v>
      </c>
      <c r="J811" s="44" t="s">
        <v>18</v>
      </c>
    </row>
    <row r="812" customFormat="false" ht="18" hidden="false" customHeight="true" outlineLevel="0" collapsed="false">
      <c r="A812" s="46" t="s">
        <v>250</v>
      </c>
      <c r="B812" s="47" t="s">
        <v>48</v>
      </c>
      <c r="C812" s="46" t="s">
        <v>45</v>
      </c>
      <c r="D812" s="46" t="s">
        <v>136</v>
      </c>
      <c r="E812" s="46" t="n">
        <v>202</v>
      </c>
      <c r="F812" s="46"/>
      <c r="G812" s="48" t="s">
        <v>50</v>
      </c>
      <c r="H812" s="49" t="n">
        <v>1</v>
      </c>
      <c r="I812" s="50" t="n">
        <v>24.14</v>
      </c>
      <c r="J812" s="50" t="n">
        <v>24.14</v>
      </c>
    </row>
    <row r="813" customFormat="false" ht="24" hidden="false" customHeight="true" outlineLevel="0" collapsed="false">
      <c r="A813" s="51" t="s">
        <v>251</v>
      </c>
      <c r="B813" s="52" t="s">
        <v>218</v>
      </c>
      <c r="C813" s="51" t="s">
        <v>24</v>
      </c>
      <c r="D813" s="51" t="s">
        <v>219</v>
      </c>
      <c r="E813" s="51" t="s">
        <v>27</v>
      </c>
      <c r="F813" s="51"/>
      <c r="G813" s="53" t="s">
        <v>26</v>
      </c>
      <c r="H813" s="54" t="n">
        <v>0.207</v>
      </c>
      <c r="I813" s="55" t="n">
        <v>26.66</v>
      </c>
      <c r="J813" s="55" t="n">
        <v>5.51</v>
      </c>
    </row>
    <row r="814" customFormat="false" ht="24" hidden="false" customHeight="true" outlineLevel="0" collapsed="false">
      <c r="A814" s="56" t="s">
        <v>254</v>
      </c>
      <c r="B814" s="57" t="s">
        <v>314</v>
      </c>
      <c r="C814" s="56" t="s">
        <v>45</v>
      </c>
      <c r="D814" s="56" t="s">
        <v>488</v>
      </c>
      <c r="E814" s="56" t="s">
        <v>293</v>
      </c>
      <c r="F814" s="56"/>
      <c r="G814" s="58" t="s">
        <v>50</v>
      </c>
      <c r="H814" s="59" t="n">
        <v>1</v>
      </c>
      <c r="I814" s="60" t="n">
        <v>15</v>
      </c>
      <c r="J814" s="60" t="n">
        <v>15</v>
      </c>
    </row>
    <row r="815" customFormat="false" ht="24" hidden="false" customHeight="true" outlineLevel="0" collapsed="false">
      <c r="A815" s="56" t="s">
        <v>254</v>
      </c>
      <c r="B815" s="57" t="s">
        <v>316</v>
      </c>
      <c r="C815" s="56" t="s">
        <v>45</v>
      </c>
      <c r="D815" s="56" t="s">
        <v>317</v>
      </c>
      <c r="E815" s="56" t="s">
        <v>293</v>
      </c>
      <c r="F815" s="56"/>
      <c r="G815" s="58" t="s">
        <v>50</v>
      </c>
      <c r="H815" s="59" t="n">
        <v>0.13</v>
      </c>
      <c r="I815" s="60" t="n">
        <v>27.98</v>
      </c>
      <c r="J815" s="60" t="n">
        <v>3.63</v>
      </c>
    </row>
    <row r="816" customFormat="false" ht="24" hidden="false" customHeight="true" outlineLevel="0" collapsed="false">
      <c r="A816" s="61"/>
      <c r="B816" s="61"/>
      <c r="C816" s="61"/>
      <c r="D816" s="61"/>
      <c r="E816" s="61" t="s">
        <v>269</v>
      </c>
      <c r="F816" s="62" t="n">
        <v>1.82309880169721</v>
      </c>
      <c r="G816" s="61" t="s">
        <v>270</v>
      </c>
      <c r="H816" s="62" t="n">
        <v>2.09</v>
      </c>
      <c r="I816" s="61" t="s">
        <v>271</v>
      </c>
      <c r="J816" s="62" t="n">
        <v>3.91</v>
      </c>
    </row>
    <row r="817" customFormat="false" ht="12.8" hidden="false" customHeight="true" outlineLevel="0" collapsed="false">
      <c r="A817" s="61"/>
      <c r="B817" s="61"/>
      <c r="C817" s="61"/>
      <c r="D817" s="61"/>
      <c r="E817" s="61" t="s">
        <v>272</v>
      </c>
      <c r="F817" s="62" t="n">
        <v>5.99</v>
      </c>
      <c r="G817" s="61"/>
      <c r="H817" s="63" t="s">
        <v>273</v>
      </c>
      <c r="I817" s="63"/>
      <c r="J817" s="62" t="n">
        <v>30.13</v>
      </c>
    </row>
    <row r="818" customFormat="false" ht="12.8" hidden="false" customHeight="false" outlineLevel="0" collapsed="false">
      <c r="A818" s="29"/>
      <c r="B818" s="29"/>
      <c r="C818" s="29"/>
      <c r="D818" s="29"/>
      <c r="E818" s="29"/>
      <c r="F818" s="29"/>
      <c r="G818" s="29" t="s">
        <v>274</v>
      </c>
      <c r="H818" s="64" t="n">
        <v>16</v>
      </c>
      <c r="I818" s="29" t="s">
        <v>275</v>
      </c>
      <c r="J818" s="65" t="n">
        <v>482.08</v>
      </c>
    </row>
    <row r="819" s="42" customFormat="true" ht="14.25" hidden="false" customHeight="false" outlineLevel="0" collapsed="false">
      <c r="A819" s="39" t="s">
        <v>210</v>
      </c>
      <c r="B819" s="39"/>
      <c r="C819" s="39"/>
      <c r="D819" s="39" t="s">
        <v>211</v>
      </c>
      <c r="E819" s="39"/>
      <c r="F819" s="39"/>
      <c r="G819" s="39"/>
      <c r="H819" s="40"/>
      <c r="I819" s="39"/>
      <c r="J819" s="41" t="n">
        <v>21666.98</v>
      </c>
    </row>
    <row r="820" customFormat="false" ht="14.25" hidden="false" customHeight="true" outlineLevel="0" collapsed="false">
      <c r="A820" s="43" t="s">
        <v>212</v>
      </c>
      <c r="B820" s="44" t="s">
        <v>10</v>
      </c>
      <c r="C820" s="43" t="s">
        <v>11</v>
      </c>
      <c r="D820" s="43" t="s">
        <v>12</v>
      </c>
      <c r="E820" s="43" t="s">
        <v>14</v>
      </c>
      <c r="F820" s="43"/>
      <c r="G820" s="45" t="s">
        <v>13</v>
      </c>
      <c r="H820" s="44" t="s">
        <v>15</v>
      </c>
      <c r="I820" s="44" t="s">
        <v>16</v>
      </c>
      <c r="J820" s="44" t="s">
        <v>18</v>
      </c>
    </row>
    <row r="821" customFormat="false" ht="18" hidden="false" customHeight="true" outlineLevel="0" collapsed="false">
      <c r="A821" s="46" t="s">
        <v>250</v>
      </c>
      <c r="B821" s="47" t="s">
        <v>85</v>
      </c>
      <c r="C821" s="46" t="s">
        <v>24</v>
      </c>
      <c r="D821" s="46" t="s">
        <v>86</v>
      </c>
      <c r="E821" s="46" t="s">
        <v>101</v>
      </c>
      <c r="F821" s="46"/>
      <c r="G821" s="48" t="s">
        <v>87</v>
      </c>
      <c r="H821" s="49" t="n">
        <v>1</v>
      </c>
      <c r="I821" s="50" t="n">
        <v>208.78</v>
      </c>
      <c r="J821" s="50" t="n">
        <v>208.78</v>
      </c>
    </row>
    <row r="822" customFormat="false" ht="24" hidden="false" customHeight="true" outlineLevel="0" collapsed="false">
      <c r="A822" s="51" t="s">
        <v>251</v>
      </c>
      <c r="B822" s="52" t="s">
        <v>383</v>
      </c>
      <c r="C822" s="51" t="s">
        <v>24</v>
      </c>
      <c r="D822" s="51" t="s">
        <v>384</v>
      </c>
      <c r="E822" s="51" t="s">
        <v>27</v>
      </c>
      <c r="F822" s="51"/>
      <c r="G822" s="53" t="s">
        <v>41</v>
      </c>
      <c r="H822" s="54" t="n">
        <v>0.003</v>
      </c>
      <c r="I822" s="55" t="n">
        <v>567.94</v>
      </c>
      <c r="J822" s="55" t="n">
        <v>1.7</v>
      </c>
    </row>
    <row r="823" customFormat="false" ht="24" hidden="false" customHeight="true" outlineLevel="0" collapsed="false">
      <c r="A823" s="51" t="s">
        <v>251</v>
      </c>
      <c r="B823" s="52" t="s">
        <v>289</v>
      </c>
      <c r="C823" s="51" t="s">
        <v>24</v>
      </c>
      <c r="D823" s="51" t="s">
        <v>290</v>
      </c>
      <c r="E823" s="51" t="s">
        <v>27</v>
      </c>
      <c r="F823" s="51"/>
      <c r="G823" s="53" t="s">
        <v>26</v>
      </c>
      <c r="H823" s="54" t="n">
        <v>3.3</v>
      </c>
      <c r="I823" s="55" t="n">
        <v>19.62</v>
      </c>
      <c r="J823" s="55" t="n">
        <v>64.74</v>
      </c>
    </row>
    <row r="824" customFormat="false" ht="24" hidden="false" customHeight="true" outlineLevel="0" collapsed="false">
      <c r="A824" s="56" t="s">
        <v>254</v>
      </c>
      <c r="B824" s="57" t="s">
        <v>385</v>
      </c>
      <c r="C824" s="56" t="s">
        <v>24</v>
      </c>
      <c r="D824" s="56" t="s">
        <v>386</v>
      </c>
      <c r="E824" s="56" t="s">
        <v>293</v>
      </c>
      <c r="F824" s="56"/>
      <c r="G824" s="58" t="s">
        <v>50</v>
      </c>
      <c r="H824" s="59" t="n">
        <v>2</v>
      </c>
      <c r="I824" s="60" t="n">
        <v>3.57</v>
      </c>
      <c r="J824" s="60" t="n">
        <v>7.14</v>
      </c>
    </row>
    <row r="825" customFormat="false" ht="24" hidden="false" customHeight="true" outlineLevel="0" collapsed="false">
      <c r="A825" s="56" t="s">
        <v>254</v>
      </c>
      <c r="B825" s="57" t="s">
        <v>387</v>
      </c>
      <c r="C825" s="56" t="s">
        <v>24</v>
      </c>
      <c r="D825" s="56" t="s">
        <v>388</v>
      </c>
      <c r="E825" s="56" t="s">
        <v>293</v>
      </c>
      <c r="F825" s="56"/>
      <c r="G825" s="58" t="s">
        <v>87</v>
      </c>
      <c r="H825" s="59" t="n">
        <v>1</v>
      </c>
      <c r="I825" s="60" t="n">
        <v>135.2</v>
      </c>
      <c r="J825" s="60" t="n">
        <v>135.2</v>
      </c>
    </row>
    <row r="826" customFormat="false" ht="36" hidden="false" customHeight="true" outlineLevel="0" collapsed="false">
      <c r="A826" s="61"/>
      <c r="B826" s="61"/>
      <c r="C826" s="61"/>
      <c r="D826" s="61"/>
      <c r="E826" s="61" t="s">
        <v>269</v>
      </c>
      <c r="F826" s="62" t="n">
        <v>18.6133258730825</v>
      </c>
      <c r="G826" s="61" t="s">
        <v>270</v>
      </c>
      <c r="H826" s="62" t="n">
        <v>21.31</v>
      </c>
      <c r="I826" s="61" t="s">
        <v>271</v>
      </c>
      <c r="J826" s="62" t="n">
        <v>39.92</v>
      </c>
    </row>
    <row r="827" customFormat="false" ht="12.8" hidden="false" customHeight="true" outlineLevel="0" collapsed="false">
      <c r="A827" s="61"/>
      <c r="B827" s="61"/>
      <c r="C827" s="61"/>
      <c r="D827" s="61"/>
      <c r="E827" s="61" t="s">
        <v>272</v>
      </c>
      <c r="F827" s="62" t="n">
        <v>51.88</v>
      </c>
      <c r="G827" s="61"/>
      <c r="H827" s="63" t="s">
        <v>273</v>
      </c>
      <c r="I827" s="63"/>
      <c r="J827" s="62" t="n">
        <v>260.66</v>
      </c>
    </row>
    <row r="828" customFormat="false" ht="12.8" hidden="false" customHeight="false" outlineLevel="0" collapsed="false">
      <c r="A828" s="29"/>
      <c r="B828" s="29"/>
      <c r="C828" s="29"/>
      <c r="D828" s="29"/>
      <c r="E828" s="29"/>
      <c r="F828" s="29"/>
      <c r="G828" s="29" t="s">
        <v>274</v>
      </c>
      <c r="H828" s="64" t="n">
        <v>10</v>
      </c>
      <c r="I828" s="29" t="s">
        <v>275</v>
      </c>
      <c r="J828" s="65" t="n">
        <v>2606.6</v>
      </c>
    </row>
    <row r="829" customFormat="false" ht="14.25" hidden="false" customHeight="true" outlineLevel="0" collapsed="false">
      <c r="A829" s="43" t="s">
        <v>213</v>
      </c>
      <c r="B829" s="44" t="s">
        <v>10</v>
      </c>
      <c r="C829" s="43" t="s">
        <v>11</v>
      </c>
      <c r="D829" s="43" t="s">
        <v>12</v>
      </c>
      <c r="E829" s="43" t="s">
        <v>14</v>
      </c>
      <c r="F829" s="43"/>
      <c r="G829" s="45" t="s">
        <v>13</v>
      </c>
      <c r="H829" s="44" t="s">
        <v>15</v>
      </c>
      <c r="I829" s="44" t="s">
        <v>16</v>
      </c>
      <c r="J829" s="44" t="s">
        <v>18</v>
      </c>
    </row>
    <row r="830" customFormat="false" ht="24" hidden="false" customHeight="false" outlineLevel="0" collapsed="false">
      <c r="A830" s="46" t="s">
        <v>250</v>
      </c>
      <c r="B830" s="47" t="s">
        <v>200</v>
      </c>
      <c r="C830" s="46" t="s">
        <v>45</v>
      </c>
      <c r="D830" s="46" t="s">
        <v>201</v>
      </c>
      <c r="E830" s="46" t="n">
        <v>171</v>
      </c>
      <c r="F830" s="46"/>
      <c r="G830" s="48" t="s">
        <v>34</v>
      </c>
      <c r="H830" s="49" t="n">
        <v>1</v>
      </c>
      <c r="I830" s="50" t="n">
        <v>74.91</v>
      </c>
      <c r="J830" s="50" t="n">
        <v>74.91</v>
      </c>
    </row>
    <row r="831" customFormat="false" ht="24" hidden="false" customHeight="true" outlineLevel="0" collapsed="false">
      <c r="A831" s="51" t="s">
        <v>251</v>
      </c>
      <c r="B831" s="52" t="s">
        <v>289</v>
      </c>
      <c r="C831" s="51" t="s">
        <v>24</v>
      </c>
      <c r="D831" s="51" t="s">
        <v>290</v>
      </c>
      <c r="E831" s="51" t="s">
        <v>27</v>
      </c>
      <c r="F831" s="51"/>
      <c r="G831" s="53" t="s">
        <v>26</v>
      </c>
      <c r="H831" s="54" t="n">
        <v>1.324</v>
      </c>
      <c r="I831" s="55" t="n">
        <v>19.62</v>
      </c>
      <c r="J831" s="55" t="n">
        <v>25.97</v>
      </c>
    </row>
    <row r="832" customFormat="false" ht="24" hidden="false" customHeight="true" outlineLevel="0" collapsed="false">
      <c r="A832" s="51" t="s">
        <v>251</v>
      </c>
      <c r="B832" s="52" t="s">
        <v>218</v>
      </c>
      <c r="C832" s="51" t="s">
        <v>24</v>
      </c>
      <c r="D832" s="51" t="s">
        <v>219</v>
      </c>
      <c r="E832" s="51" t="s">
        <v>27</v>
      </c>
      <c r="F832" s="51"/>
      <c r="G832" s="53" t="s">
        <v>26</v>
      </c>
      <c r="H832" s="54" t="n">
        <v>0.331</v>
      </c>
      <c r="I832" s="55" t="n">
        <v>26.66</v>
      </c>
      <c r="J832" s="55" t="n">
        <v>8.82</v>
      </c>
    </row>
    <row r="833" customFormat="false" ht="24" hidden="false" customHeight="true" outlineLevel="0" collapsed="false">
      <c r="A833" s="56" t="s">
        <v>254</v>
      </c>
      <c r="B833" s="57" t="s">
        <v>308</v>
      </c>
      <c r="C833" s="56" t="s">
        <v>45</v>
      </c>
      <c r="D833" s="56" t="s">
        <v>309</v>
      </c>
      <c r="E833" s="56" t="s">
        <v>293</v>
      </c>
      <c r="F833" s="56"/>
      <c r="G833" s="58" t="s">
        <v>41</v>
      </c>
      <c r="H833" s="59" t="n">
        <v>0.052</v>
      </c>
      <c r="I833" s="60" t="n">
        <v>84.33</v>
      </c>
      <c r="J833" s="60" t="n">
        <v>4.38</v>
      </c>
    </row>
    <row r="834" customFormat="false" ht="24" hidden="false" customHeight="true" outlineLevel="0" collapsed="false">
      <c r="A834" s="56" t="s">
        <v>254</v>
      </c>
      <c r="B834" s="57" t="s">
        <v>310</v>
      </c>
      <c r="C834" s="56" t="s">
        <v>45</v>
      </c>
      <c r="D834" s="56" t="s">
        <v>311</v>
      </c>
      <c r="E834" s="56" t="s">
        <v>293</v>
      </c>
      <c r="F834" s="56"/>
      <c r="G834" s="58" t="s">
        <v>298</v>
      </c>
      <c r="H834" s="59" t="n">
        <v>19.28</v>
      </c>
      <c r="I834" s="60" t="n">
        <v>0.99</v>
      </c>
      <c r="J834" s="60" t="n">
        <v>19.08</v>
      </c>
    </row>
    <row r="835" customFormat="false" ht="24" hidden="false" customHeight="true" outlineLevel="0" collapsed="false">
      <c r="A835" s="56" t="s">
        <v>254</v>
      </c>
      <c r="B835" s="57" t="s">
        <v>312</v>
      </c>
      <c r="C835" s="56" t="s">
        <v>45</v>
      </c>
      <c r="D835" s="56" t="s">
        <v>313</v>
      </c>
      <c r="E835" s="56" t="s">
        <v>293</v>
      </c>
      <c r="F835" s="56"/>
      <c r="G835" s="58" t="s">
        <v>41</v>
      </c>
      <c r="H835" s="59" t="n">
        <v>0.068</v>
      </c>
      <c r="I835" s="60" t="n">
        <v>245</v>
      </c>
      <c r="J835" s="60" t="n">
        <v>16.66</v>
      </c>
    </row>
    <row r="836" customFormat="false" ht="24" hidden="false" customHeight="true" outlineLevel="0" collapsed="false">
      <c r="A836" s="61"/>
      <c r="B836" s="61"/>
      <c r="C836" s="61"/>
      <c r="D836" s="61"/>
      <c r="E836" s="61" t="s">
        <v>269</v>
      </c>
      <c r="F836" s="62" t="n">
        <v>10.3324474285448</v>
      </c>
      <c r="G836" s="61" t="s">
        <v>270</v>
      </c>
      <c r="H836" s="62" t="n">
        <v>11.83</v>
      </c>
      <c r="I836" s="61" t="s">
        <v>271</v>
      </c>
      <c r="J836" s="62" t="n">
        <v>22.16</v>
      </c>
    </row>
    <row r="837" customFormat="false" ht="12.8" hidden="false" customHeight="true" outlineLevel="0" collapsed="false">
      <c r="A837" s="61"/>
      <c r="B837" s="61"/>
      <c r="C837" s="61"/>
      <c r="D837" s="61"/>
      <c r="E837" s="61" t="s">
        <v>272</v>
      </c>
      <c r="F837" s="62" t="n">
        <v>18.61</v>
      </c>
      <c r="G837" s="61"/>
      <c r="H837" s="63" t="s">
        <v>273</v>
      </c>
      <c r="I837" s="63"/>
      <c r="J837" s="62" t="n">
        <v>93.52</v>
      </c>
    </row>
    <row r="838" customFormat="false" ht="12.8" hidden="false" customHeight="false" outlineLevel="0" collapsed="false">
      <c r="A838" s="29"/>
      <c r="B838" s="29"/>
      <c r="C838" s="29"/>
      <c r="D838" s="29"/>
      <c r="E838" s="29"/>
      <c r="F838" s="29"/>
      <c r="G838" s="29" t="s">
        <v>274</v>
      </c>
      <c r="H838" s="64" t="n">
        <v>80</v>
      </c>
      <c r="I838" s="29" t="s">
        <v>275</v>
      </c>
      <c r="J838" s="65" t="n">
        <v>7481.6</v>
      </c>
    </row>
    <row r="839" customFormat="false" ht="14.25" hidden="false" customHeight="true" outlineLevel="0" collapsed="false">
      <c r="A839" s="43" t="s">
        <v>214</v>
      </c>
      <c r="B839" s="44" t="s">
        <v>10</v>
      </c>
      <c r="C839" s="43" t="s">
        <v>11</v>
      </c>
      <c r="D839" s="43" t="s">
        <v>12</v>
      </c>
      <c r="E839" s="43" t="s">
        <v>14</v>
      </c>
      <c r="F839" s="43"/>
      <c r="G839" s="45" t="s">
        <v>13</v>
      </c>
      <c r="H839" s="44" t="s">
        <v>15</v>
      </c>
      <c r="I839" s="44" t="s">
        <v>16</v>
      </c>
      <c r="J839" s="44" t="s">
        <v>18</v>
      </c>
    </row>
    <row r="840" customFormat="false" ht="18" hidden="false" customHeight="true" outlineLevel="0" collapsed="false">
      <c r="A840" s="46" t="s">
        <v>250</v>
      </c>
      <c r="B840" s="47" t="s">
        <v>44</v>
      </c>
      <c r="C840" s="46" t="s">
        <v>45</v>
      </c>
      <c r="D840" s="46" t="s">
        <v>46</v>
      </c>
      <c r="E840" s="46" t="n">
        <v>172</v>
      </c>
      <c r="F840" s="46"/>
      <c r="G840" s="48" t="s">
        <v>34</v>
      </c>
      <c r="H840" s="49" t="n">
        <v>1</v>
      </c>
      <c r="I840" s="50" t="n">
        <v>143.76</v>
      </c>
      <c r="J840" s="50" t="n">
        <v>143.76</v>
      </c>
    </row>
    <row r="841" customFormat="false" ht="24" hidden="false" customHeight="true" outlineLevel="0" collapsed="false">
      <c r="A841" s="51" t="s">
        <v>251</v>
      </c>
      <c r="B841" s="52" t="s">
        <v>289</v>
      </c>
      <c r="C841" s="51" t="s">
        <v>24</v>
      </c>
      <c r="D841" s="51" t="s">
        <v>290</v>
      </c>
      <c r="E841" s="51" t="s">
        <v>27</v>
      </c>
      <c r="F841" s="51"/>
      <c r="G841" s="53" t="s">
        <v>26</v>
      </c>
      <c r="H841" s="54" t="n">
        <v>1.924</v>
      </c>
      <c r="I841" s="55" t="n">
        <v>19.62</v>
      </c>
      <c r="J841" s="55" t="n">
        <v>37.74</v>
      </c>
    </row>
    <row r="842" customFormat="false" ht="24" hidden="false" customHeight="true" outlineLevel="0" collapsed="false">
      <c r="A842" s="51" t="s">
        <v>251</v>
      </c>
      <c r="B842" s="52" t="s">
        <v>218</v>
      </c>
      <c r="C842" s="51" t="s">
        <v>24</v>
      </c>
      <c r="D842" s="51" t="s">
        <v>219</v>
      </c>
      <c r="E842" s="51" t="s">
        <v>27</v>
      </c>
      <c r="F842" s="51"/>
      <c r="G842" s="53" t="s">
        <v>26</v>
      </c>
      <c r="H842" s="54" t="n">
        <v>1.468</v>
      </c>
      <c r="I842" s="55" t="n">
        <v>26.66</v>
      </c>
      <c r="J842" s="55" t="n">
        <v>39.13</v>
      </c>
    </row>
    <row r="843" customFormat="false" ht="24" hidden="false" customHeight="true" outlineLevel="0" collapsed="false">
      <c r="A843" s="56" t="s">
        <v>254</v>
      </c>
      <c r="B843" s="57" t="s">
        <v>308</v>
      </c>
      <c r="C843" s="56" t="s">
        <v>45</v>
      </c>
      <c r="D843" s="56" t="s">
        <v>309</v>
      </c>
      <c r="E843" s="56" t="s">
        <v>293</v>
      </c>
      <c r="F843" s="56"/>
      <c r="G843" s="58" t="s">
        <v>41</v>
      </c>
      <c r="H843" s="59" t="n">
        <v>0.098</v>
      </c>
      <c r="I843" s="60" t="n">
        <v>84.33</v>
      </c>
      <c r="J843" s="60" t="n">
        <v>8.26</v>
      </c>
    </row>
    <row r="844" customFormat="false" ht="24" hidden="false" customHeight="true" outlineLevel="0" collapsed="false">
      <c r="A844" s="56" t="s">
        <v>254</v>
      </c>
      <c r="B844" s="57" t="s">
        <v>310</v>
      </c>
      <c r="C844" s="56" t="s">
        <v>45</v>
      </c>
      <c r="D844" s="56" t="s">
        <v>311</v>
      </c>
      <c r="E844" s="56" t="s">
        <v>293</v>
      </c>
      <c r="F844" s="56"/>
      <c r="G844" s="58" t="s">
        <v>298</v>
      </c>
      <c r="H844" s="59" t="n">
        <v>39.43</v>
      </c>
      <c r="I844" s="60" t="n">
        <v>0.99</v>
      </c>
      <c r="J844" s="60" t="n">
        <v>39.03</v>
      </c>
    </row>
    <row r="845" customFormat="false" ht="24" hidden="false" customHeight="true" outlineLevel="0" collapsed="false">
      <c r="A845" s="56" t="s">
        <v>254</v>
      </c>
      <c r="B845" s="57" t="s">
        <v>312</v>
      </c>
      <c r="C845" s="56" t="s">
        <v>45</v>
      </c>
      <c r="D845" s="56" t="s">
        <v>313</v>
      </c>
      <c r="E845" s="56" t="s">
        <v>293</v>
      </c>
      <c r="F845" s="56"/>
      <c r="G845" s="58" t="s">
        <v>41</v>
      </c>
      <c r="H845" s="59" t="n">
        <v>0.08</v>
      </c>
      <c r="I845" s="60" t="n">
        <v>245</v>
      </c>
      <c r="J845" s="60" t="n">
        <v>19.6</v>
      </c>
    </row>
    <row r="846" customFormat="false" ht="24" hidden="false" customHeight="true" outlineLevel="0" collapsed="false">
      <c r="A846" s="61"/>
      <c r="B846" s="61"/>
      <c r="C846" s="61"/>
      <c r="D846" s="61"/>
      <c r="E846" s="61" t="s">
        <v>269</v>
      </c>
      <c r="F846" s="62" t="n">
        <v>23.7235977059729</v>
      </c>
      <c r="G846" s="61" t="s">
        <v>270</v>
      </c>
      <c r="H846" s="62" t="n">
        <v>27.16</v>
      </c>
      <c r="I846" s="61" t="s">
        <v>271</v>
      </c>
      <c r="J846" s="62" t="n">
        <v>50.88</v>
      </c>
    </row>
    <row r="847" customFormat="false" ht="12.8" hidden="false" customHeight="true" outlineLevel="0" collapsed="false">
      <c r="A847" s="61"/>
      <c r="B847" s="61"/>
      <c r="C847" s="61"/>
      <c r="D847" s="61"/>
      <c r="E847" s="61" t="s">
        <v>272</v>
      </c>
      <c r="F847" s="62" t="n">
        <v>35.72</v>
      </c>
      <c r="G847" s="61"/>
      <c r="H847" s="63" t="s">
        <v>273</v>
      </c>
      <c r="I847" s="63"/>
      <c r="J847" s="62" t="n">
        <v>179.48</v>
      </c>
    </row>
    <row r="848" customFormat="false" ht="12.8" hidden="false" customHeight="true" outlineLevel="0" collapsed="false">
      <c r="A848" s="29"/>
      <c r="B848" s="29"/>
      <c r="C848" s="29"/>
      <c r="D848" s="29"/>
      <c r="E848" s="29"/>
      <c r="F848" s="29"/>
      <c r="G848" s="29" t="s">
        <v>274</v>
      </c>
      <c r="H848" s="64" t="n">
        <v>24</v>
      </c>
      <c r="I848" s="29" t="s">
        <v>275</v>
      </c>
      <c r="J848" s="65" t="n">
        <v>4307.52</v>
      </c>
    </row>
    <row r="849" customFormat="false" ht="14.25" hidden="false" customHeight="true" outlineLevel="0" collapsed="false">
      <c r="A849" s="43" t="s">
        <v>215</v>
      </c>
      <c r="B849" s="44" t="s">
        <v>10</v>
      </c>
      <c r="C849" s="43" t="s">
        <v>11</v>
      </c>
      <c r="D849" s="43" t="s">
        <v>12</v>
      </c>
      <c r="E849" s="43" t="s">
        <v>14</v>
      </c>
      <c r="F849" s="43"/>
      <c r="G849" s="45" t="s">
        <v>13</v>
      </c>
      <c r="H849" s="44" t="s">
        <v>15</v>
      </c>
      <c r="I849" s="44" t="s">
        <v>16</v>
      </c>
      <c r="J849" s="44" t="s">
        <v>18</v>
      </c>
    </row>
    <row r="850" customFormat="false" ht="57.75" hidden="false" customHeight="true" outlineLevel="0" collapsed="false">
      <c r="A850" s="46" t="s">
        <v>250</v>
      </c>
      <c r="B850" s="47" t="s">
        <v>203</v>
      </c>
      <c r="C850" s="46" t="s">
        <v>24</v>
      </c>
      <c r="D850" s="46" t="s">
        <v>204</v>
      </c>
      <c r="E850" s="46" t="s">
        <v>205</v>
      </c>
      <c r="F850" s="46"/>
      <c r="G850" s="48" t="s">
        <v>87</v>
      </c>
      <c r="H850" s="49" t="n">
        <v>1</v>
      </c>
      <c r="I850" s="50" t="n">
        <v>41.46</v>
      </c>
      <c r="J850" s="50" t="n">
        <v>41.46</v>
      </c>
    </row>
    <row r="851" customFormat="false" ht="24" hidden="false" customHeight="true" outlineLevel="0" collapsed="false">
      <c r="A851" s="51" t="s">
        <v>251</v>
      </c>
      <c r="B851" s="52" t="s">
        <v>340</v>
      </c>
      <c r="C851" s="51" t="s">
        <v>24</v>
      </c>
      <c r="D851" s="51" t="s">
        <v>341</v>
      </c>
      <c r="E851" s="51" t="s">
        <v>27</v>
      </c>
      <c r="F851" s="51"/>
      <c r="G851" s="53" t="s">
        <v>41</v>
      </c>
      <c r="H851" s="54" t="n">
        <v>0.001</v>
      </c>
      <c r="I851" s="55" t="n">
        <v>636.83</v>
      </c>
      <c r="J851" s="55" t="n">
        <v>0.63</v>
      </c>
    </row>
    <row r="852" customFormat="false" ht="24" hidden="false" customHeight="true" outlineLevel="0" collapsed="false">
      <c r="A852" s="51" t="s">
        <v>251</v>
      </c>
      <c r="B852" s="52" t="s">
        <v>289</v>
      </c>
      <c r="C852" s="51" t="s">
        <v>24</v>
      </c>
      <c r="D852" s="51" t="s">
        <v>290</v>
      </c>
      <c r="E852" s="51" t="s">
        <v>27</v>
      </c>
      <c r="F852" s="51"/>
      <c r="G852" s="53" t="s">
        <v>26</v>
      </c>
      <c r="H852" s="54" t="n">
        <v>0.36</v>
      </c>
      <c r="I852" s="55" t="n">
        <v>19.62</v>
      </c>
      <c r="J852" s="55" t="n">
        <v>7.06</v>
      </c>
    </row>
    <row r="853" customFormat="false" ht="24" hidden="false" customHeight="true" outlineLevel="0" collapsed="false">
      <c r="A853" s="51" t="s">
        <v>251</v>
      </c>
      <c r="B853" s="52" t="s">
        <v>218</v>
      </c>
      <c r="C853" s="51" t="s">
        <v>24</v>
      </c>
      <c r="D853" s="51" t="s">
        <v>219</v>
      </c>
      <c r="E853" s="51" t="s">
        <v>27</v>
      </c>
      <c r="F853" s="51"/>
      <c r="G853" s="53" t="s">
        <v>26</v>
      </c>
      <c r="H853" s="54" t="n">
        <v>0.36</v>
      </c>
      <c r="I853" s="55" t="n">
        <v>26.66</v>
      </c>
      <c r="J853" s="55" t="n">
        <v>9.59</v>
      </c>
    </row>
    <row r="854" customFormat="false" ht="24" hidden="false" customHeight="true" outlineLevel="0" collapsed="false">
      <c r="A854" s="56" t="s">
        <v>254</v>
      </c>
      <c r="B854" s="57" t="s">
        <v>484</v>
      </c>
      <c r="C854" s="56" t="s">
        <v>24</v>
      </c>
      <c r="D854" s="56" t="s">
        <v>485</v>
      </c>
      <c r="E854" s="56" t="s">
        <v>293</v>
      </c>
      <c r="F854" s="56"/>
      <c r="G854" s="58" t="s">
        <v>41</v>
      </c>
      <c r="H854" s="59" t="n">
        <v>0.007</v>
      </c>
      <c r="I854" s="60" t="n">
        <v>95</v>
      </c>
      <c r="J854" s="60" t="n">
        <v>0.66</v>
      </c>
    </row>
    <row r="855" customFormat="false" ht="24" hidden="false" customHeight="true" outlineLevel="0" collapsed="false">
      <c r="A855" s="56" t="s">
        <v>254</v>
      </c>
      <c r="B855" s="57" t="s">
        <v>486</v>
      </c>
      <c r="C855" s="56" t="s">
        <v>24</v>
      </c>
      <c r="D855" s="56" t="s">
        <v>487</v>
      </c>
      <c r="E855" s="56" t="s">
        <v>293</v>
      </c>
      <c r="F855" s="56"/>
      <c r="G855" s="58" t="s">
        <v>87</v>
      </c>
      <c r="H855" s="59" t="n">
        <v>1.005</v>
      </c>
      <c r="I855" s="60" t="n">
        <v>23.41</v>
      </c>
      <c r="J855" s="60" t="n">
        <v>23.52</v>
      </c>
    </row>
    <row r="856" customFormat="false" ht="24" hidden="false" customHeight="true" outlineLevel="0" collapsed="false">
      <c r="A856" s="61"/>
      <c r="B856" s="61"/>
      <c r="C856" s="61"/>
      <c r="D856" s="61"/>
      <c r="E856" s="61" t="s">
        <v>269</v>
      </c>
      <c r="F856" s="62" t="n">
        <v>5.23616356599991</v>
      </c>
      <c r="G856" s="61" t="s">
        <v>270</v>
      </c>
      <c r="H856" s="62" t="n">
        <v>5.99</v>
      </c>
      <c r="I856" s="61" t="s">
        <v>271</v>
      </c>
      <c r="J856" s="62" t="n">
        <v>11.23</v>
      </c>
    </row>
    <row r="857" customFormat="false" ht="12.8" hidden="false" customHeight="true" outlineLevel="0" collapsed="false">
      <c r="A857" s="61"/>
      <c r="B857" s="61"/>
      <c r="C857" s="61"/>
      <c r="D857" s="61"/>
      <c r="E857" s="61" t="s">
        <v>272</v>
      </c>
      <c r="F857" s="62" t="n">
        <v>10.3</v>
      </c>
      <c r="G857" s="61"/>
      <c r="H857" s="63" t="s">
        <v>273</v>
      </c>
      <c r="I857" s="63"/>
      <c r="J857" s="62" t="n">
        <v>51.76</v>
      </c>
    </row>
    <row r="858" customFormat="false" ht="12.8" hidden="false" customHeight="true" outlineLevel="0" collapsed="false">
      <c r="A858" s="29"/>
      <c r="B858" s="29"/>
      <c r="C858" s="29"/>
      <c r="D858" s="29"/>
      <c r="E858" s="29"/>
      <c r="F858" s="29"/>
      <c r="G858" s="29" t="s">
        <v>274</v>
      </c>
      <c r="H858" s="64" t="n">
        <v>12</v>
      </c>
      <c r="I858" s="29" t="s">
        <v>275</v>
      </c>
      <c r="J858" s="65" t="n">
        <v>621.12</v>
      </c>
    </row>
    <row r="859" customFormat="false" ht="14.25" hidden="false" customHeight="true" outlineLevel="0" collapsed="false">
      <c r="A859" s="43" t="s">
        <v>216</v>
      </c>
      <c r="B859" s="44" t="s">
        <v>10</v>
      </c>
      <c r="C859" s="43" t="s">
        <v>11</v>
      </c>
      <c r="D859" s="43" t="s">
        <v>12</v>
      </c>
      <c r="E859" s="43" t="s">
        <v>14</v>
      </c>
      <c r="F859" s="43"/>
      <c r="G859" s="45" t="s">
        <v>13</v>
      </c>
      <c r="H859" s="44" t="s">
        <v>15</v>
      </c>
      <c r="I859" s="44" t="s">
        <v>16</v>
      </c>
      <c r="J859" s="44" t="s">
        <v>18</v>
      </c>
    </row>
    <row r="860" customFormat="false" ht="18" hidden="false" customHeight="true" outlineLevel="0" collapsed="false">
      <c r="A860" s="46" t="s">
        <v>250</v>
      </c>
      <c r="B860" s="47" t="s">
        <v>156</v>
      </c>
      <c r="C860" s="46" t="s">
        <v>24</v>
      </c>
      <c r="D860" s="46" t="s">
        <v>157</v>
      </c>
      <c r="E860" s="46" t="s">
        <v>27</v>
      </c>
      <c r="F860" s="46"/>
      <c r="G860" s="48" t="s">
        <v>26</v>
      </c>
      <c r="H860" s="49" t="n">
        <v>1</v>
      </c>
      <c r="I860" s="50" t="n">
        <v>26.56</v>
      </c>
      <c r="J860" s="50" t="n">
        <v>26.56</v>
      </c>
    </row>
    <row r="861" customFormat="false" ht="24" hidden="false" customHeight="true" outlineLevel="0" collapsed="false">
      <c r="A861" s="51" t="s">
        <v>251</v>
      </c>
      <c r="B861" s="52" t="s">
        <v>471</v>
      </c>
      <c r="C861" s="51" t="s">
        <v>24</v>
      </c>
      <c r="D861" s="51" t="s">
        <v>472</v>
      </c>
      <c r="E861" s="51" t="s">
        <v>27</v>
      </c>
      <c r="F861" s="51"/>
      <c r="G861" s="53" t="s">
        <v>26</v>
      </c>
      <c r="H861" s="54" t="n">
        <v>1</v>
      </c>
      <c r="I861" s="55" t="n">
        <v>0.22</v>
      </c>
      <c r="J861" s="55" t="n">
        <v>0.22</v>
      </c>
    </row>
    <row r="862" customFormat="false" ht="24" hidden="false" customHeight="true" outlineLevel="0" collapsed="false">
      <c r="A862" s="56" t="s">
        <v>254</v>
      </c>
      <c r="B862" s="57" t="s">
        <v>364</v>
      </c>
      <c r="C862" s="56" t="s">
        <v>24</v>
      </c>
      <c r="D862" s="56" t="s">
        <v>365</v>
      </c>
      <c r="E862" s="56" t="s">
        <v>263</v>
      </c>
      <c r="F862" s="56"/>
      <c r="G862" s="58" t="s">
        <v>26</v>
      </c>
      <c r="H862" s="59" t="n">
        <v>1</v>
      </c>
      <c r="I862" s="60" t="n">
        <v>3.84</v>
      </c>
      <c r="J862" s="60" t="n">
        <v>3.84</v>
      </c>
    </row>
    <row r="863" customFormat="false" ht="24" hidden="false" customHeight="true" outlineLevel="0" collapsed="false">
      <c r="A863" s="56" t="s">
        <v>254</v>
      </c>
      <c r="B863" s="57" t="s">
        <v>473</v>
      </c>
      <c r="C863" s="56" t="s">
        <v>24</v>
      </c>
      <c r="D863" s="56" t="s">
        <v>474</v>
      </c>
      <c r="E863" s="56" t="s">
        <v>260</v>
      </c>
      <c r="F863" s="56"/>
      <c r="G863" s="58" t="s">
        <v>26</v>
      </c>
      <c r="H863" s="59" t="n">
        <v>1</v>
      </c>
      <c r="I863" s="60" t="n">
        <v>1.09</v>
      </c>
      <c r="J863" s="60" t="n">
        <v>1.09</v>
      </c>
    </row>
    <row r="864" customFormat="false" ht="24" hidden="false" customHeight="true" outlineLevel="0" collapsed="false">
      <c r="A864" s="56" t="s">
        <v>254</v>
      </c>
      <c r="B864" s="57" t="s">
        <v>261</v>
      </c>
      <c r="C864" s="56" t="s">
        <v>24</v>
      </c>
      <c r="D864" s="56" t="s">
        <v>262</v>
      </c>
      <c r="E864" s="56" t="s">
        <v>263</v>
      </c>
      <c r="F864" s="56"/>
      <c r="G864" s="58" t="s">
        <v>26</v>
      </c>
      <c r="H864" s="59" t="n">
        <v>1</v>
      </c>
      <c r="I864" s="60" t="n">
        <v>0.81</v>
      </c>
      <c r="J864" s="60" t="n">
        <v>0.81</v>
      </c>
    </row>
    <row r="865" customFormat="false" ht="24" hidden="false" customHeight="true" outlineLevel="0" collapsed="false">
      <c r="A865" s="56" t="s">
        <v>254</v>
      </c>
      <c r="B865" s="57" t="s">
        <v>475</v>
      </c>
      <c r="C865" s="56" t="s">
        <v>24</v>
      </c>
      <c r="D865" s="56" t="s">
        <v>476</v>
      </c>
      <c r="E865" s="56" t="s">
        <v>260</v>
      </c>
      <c r="F865" s="56"/>
      <c r="G865" s="58" t="s">
        <v>26</v>
      </c>
      <c r="H865" s="59" t="n">
        <v>1</v>
      </c>
      <c r="I865" s="60" t="n">
        <v>0.74</v>
      </c>
      <c r="J865" s="60" t="n">
        <v>0.74</v>
      </c>
    </row>
    <row r="866" customFormat="false" ht="24" hidden="false" customHeight="true" outlineLevel="0" collapsed="false">
      <c r="A866" s="56" t="s">
        <v>254</v>
      </c>
      <c r="B866" s="57" t="s">
        <v>477</v>
      </c>
      <c r="C866" s="56" t="s">
        <v>24</v>
      </c>
      <c r="D866" s="56" t="s">
        <v>478</v>
      </c>
      <c r="E866" s="56" t="s">
        <v>257</v>
      </c>
      <c r="F866" s="56"/>
      <c r="G866" s="58" t="s">
        <v>26</v>
      </c>
      <c r="H866" s="59" t="n">
        <v>1</v>
      </c>
      <c r="I866" s="60" t="n">
        <v>18.61</v>
      </c>
      <c r="J866" s="60" t="n">
        <v>18.61</v>
      </c>
    </row>
    <row r="867" customFormat="false" ht="24" hidden="false" customHeight="true" outlineLevel="0" collapsed="false">
      <c r="A867" s="56" t="s">
        <v>254</v>
      </c>
      <c r="B867" s="57" t="s">
        <v>266</v>
      </c>
      <c r="C867" s="56" t="s">
        <v>24</v>
      </c>
      <c r="D867" s="56" t="s">
        <v>267</v>
      </c>
      <c r="E867" s="56" t="s">
        <v>268</v>
      </c>
      <c r="F867" s="56"/>
      <c r="G867" s="58" t="s">
        <v>26</v>
      </c>
      <c r="H867" s="59" t="n">
        <v>1</v>
      </c>
      <c r="I867" s="60" t="n">
        <v>0.06</v>
      </c>
      <c r="J867" s="60" t="n">
        <v>0.06</v>
      </c>
    </row>
    <row r="868" customFormat="false" ht="24" hidden="false" customHeight="true" outlineLevel="0" collapsed="false">
      <c r="A868" s="56" t="s">
        <v>254</v>
      </c>
      <c r="B868" s="57" t="s">
        <v>372</v>
      </c>
      <c r="C868" s="56" t="s">
        <v>24</v>
      </c>
      <c r="D868" s="56" t="s">
        <v>373</v>
      </c>
      <c r="E868" s="56" t="s">
        <v>374</v>
      </c>
      <c r="F868" s="56"/>
      <c r="G868" s="58" t="s">
        <v>26</v>
      </c>
      <c r="H868" s="59" t="n">
        <v>1</v>
      </c>
      <c r="I868" s="60" t="n">
        <v>1.19</v>
      </c>
      <c r="J868" s="60" t="n">
        <v>1.19</v>
      </c>
    </row>
    <row r="869" customFormat="false" ht="24" hidden="false" customHeight="true" outlineLevel="0" collapsed="false">
      <c r="A869" s="61"/>
      <c r="B869" s="61"/>
      <c r="C869" s="61"/>
      <c r="D869" s="61"/>
      <c r="E869" s="61" t="s">
        <v>269</v>
      </c>
      <c r="F869" s="62" t="n">
        <v>8.7797827</v>
      </c>
      <c r="G869" s="61" t="s">
        <v>270</v>
      </c>
      <c r="H869" s="62" t="n">
        <v>10.05</v>
      </c>
      <c r="I869" s="61" t="s">
        <v>271</v>
      </c>
      <c r="J869" s="62" t="n">
        <v>18.83</v>
      </c>
    </row>
    <row r="870" customFormat="false" ht="12.8" hidden="false" customHeight="true" outlineLevel="0" collapsed="false">
      <c r="A870" s="61"/>
      <c r="B870" s="61"/>
      <c r="C870" s="61"/>
      <c r="D870" s="61"/>
      <c r="E870" s="61" t="s">
        <v>272</v>
      </c>
      <c r="F870" s="62" t="n">
        <v>6.6</v>
      </c>
      <c r="G870" s="61"/>
      <c r="H870" s="63" t="s">
        <v>273</v>
      </c>
      <c r="I870" s="63"/>
      <c r="J870" s="62" t="n">
        <v>33.16</v>
      </c>
    </row>
    <row r="871" customFormat="false" ht="12.8" hidden="false" customHeight="true" outlineLevel="0" collapsed="false">
      <c r="A871" s="29"/>
      <c r="B871" s="29"/>
      <c r="C871" s="29"/>
      <c r="D871" s="29"/>
      <c r="E871" s="29"/>
      <c r="F871" s="29"/>
      <c r="G871" s="29" t="s">
        <v>274</v>
      </c>
      <c r="H871" s="64" t="n">
        <v>16</v>
      </c>
      <c r="I871" s="29" t="s">
        <v>275</v>
      </c>
      <c r="J871" s="65" t="n">
        <v>530.56</v>
      </c>
    </row>
    <row r="872" customFormat="false" ht="14.25" hidden="false" customHeight="true" outlineLevel="0" collapsed="false">
      <c r="A872" s="43" t="s">
        <v>217</v>
      </c>
      <c r="B872" s="44" t="s">
        <v>10</v>
      </c>
      <c r="C872" s="43" t="s">
        <v>11</v>
      </c>
      <c r="D872" s="43" t="s">
        <v>12</v>
      </c>
      <c r="E872" s="43" t="s">
        <v>14</v>
      </c>
      <c r="F872" s="43"/>
      <c r="G872" s="45" t="s">
        <v>13</v>
      </c>
      <c r="H872" s="44" t="s">
        <v>15</v>
      </c>
      <c r="I872" s="44" t="s">
        <v>16</v>
      </c>
      <c r="J872" s="44" t="s">
        <v>18</v>
      </c>
    </row>
    <row r="873" customFormat="false" ht="18" hidden="false" customHeight="true" outlineLevel="0" collapsed="false">
      <c r="A873" s="46" t="s">
        <v>250</v>
      </c>
      <c r="B873" s="47" t="s">
        <v>218</v>
      </c>
      <c r="C873" s="46" t="s">
        <v>24</v>
      </c>
      <c r="D873" s="46" t="s">
        <v>219</v>
      </c>
      <c r="E873" s="46" t="s">
        <v>27</v>
      </c>
      <c r="F873" s="46"/>
      <c r="G873" s="48" t="s">
        <v>26</v>
      </c>
      <c r="H873" s="49" t="n">
        <v>1</v>
      </c>
      <c r="I873" s="50" t="n">
        <v>26.66</v>
      </c>
      <c r="J873" s="50" t="n">
        <v>26.66</v>
      </c>
    </row>
    <row r="874" customFormat="false" ht="24" hidden="false" customHeight="true" outlineLevel="0" collapsed="false">
      <c r="A874" s="51" t="s">
        <v>251</v>
      </c>
      <c r="B874" s="52" t="s">
        <v>489</v>
      </c>
      <c r="C874" s="51" t="s">
        <v>24</v>
      </c>
      <c r="D874" s="51" t="s">
        <v>490</v>
      </c>
      <c r="E874" s="51" t="s">
        <v>27</v>
      </c>
      <c r="F874" s="51"/>
      <c r="G874" s="53" t="s">
        <v>26</v>
      </c>
      <c r="H874" s="54" t="n">
        <v>1</v>
      </c>
      <c r="I874" s="55" t="n">
        <v>0.32</v>
      </c>
      <c r="J874" s="55" t="n">
        <v>0.32</v>
      </c>
    </row>
    <row r="875" customFormat="false" ht="24" hidden="false" customHeight="true" outlineLevel="0" collapsed="false">
      <c r="A875" s="56" t="s">
        <v>254</v>
      </c>
      <c r="B875" s="57" t="s">
        <v>364</v>
      </c>
      <c r="C875" s="56" t="s">
        <v>24</v>
      </c>
      <c r="D875" s="56" t="s">
        <v>365</v>
      </c>
      <c r="E875" s="56" t="s">
        <v>263</v>
      </c>
      <c r="F875" s="56"/>
      <c r="G875" s="58" t="s">
        <v>26</v>
      </c>
      <c r="H875" s="59" t="n">
        <v>1</v>
      </c>
      <c r="I875" s="60" t="n">
        <v>3.84</v>
      </c>
      <c r="J875" s="60" t="n">
        <v>3.84</v>
      </c>
    </row>
    <row r="876" customFormat="false" ht="24" hidden="false" customHeight="true" outlineLevel="0" collapsed="false">
      <c r="A876" s="56" t="s">
        <v>254</v>
      </c>
      <c r="B876" s="57" t="s">
        <v>473</v>
      </c>
      <c r="C876" s="56" t="s">
        <v>24</v>
      </c>
      <c r="D876" s="56" t="s">
        <v>474</v>
      </c>
      <c r="E876" s="56" t="s">
        <v>260</v>
      </c>
      <c r="F876" s="56"/>
      <c r="G876" s="58" t="s">
        <v>26</v>
      </c>
      <c r="H876" s="59" t="n">
        <v>1</v>
      </c>
      <c r="I876" s="60" t="n">
        <v>1.09</v>
      </c>
      <c r="J876" s="60" t="n">
        <v>1.09</v>
      </c>
    </row>
    <row r="877" customFormat="false" ht="24" hidden="false" customHeight="true" outlineLevel="0" collapsed="false">
      <c r="A877" s="56" t="s">
        <v>254</v>
      </c>
      <c r="B877" s="57" t="s">
        <v>261</v>
      </c>
      <c r="C877" s="56" t="s">
        <v>24</v>
      </c>
      <c r="D877" s="56" t="s">
        <v>262</v>
      </c>
      <c r="E877" s="56" t="s">
        <v>263</v>
      </c>
      <c r="F877" s="56"/>
      <c r="G877" s="58" t="s">
        <v>26</v>
      </c>
      <c r="H877" s="59" t="n">
        <v>1</v>
      </c>
      <c r="I877" s="60" t="n">
        <v>0.81</v>
      </c>
      <c r="J877" s="60" t="n">
        <v>0.81</v>
      </c>
    </row>
    <row r="878" customFormat="false" ht="24" hidden="false" customHeight="true" outlineLevel="0" collapsed="false">
      <c r="A878" s="56" t="s">
        <v>254</v>
      </c>
      <c r="B878" s="57" t="s">
        <v>475</v>
      </c>
      <c r="C878" s="56" t="s">
        <v>24</v>
      </c>
      <c r="D878" s="56" t="s">
        <v>476</v>
      </c>
      <c r="E878" s="56" t="s">
        <v>260</v>
      </c>
      <c r="F878" s="56"/>
      <c r="G878" s="58" t="s">
        <v>26</v>
      </c>
      <c r="H878" s="59" t="n">
        <v>1</v>
      </c>
      <c r="I878" s="60" t="n">
        <v>0.74</v>
      </c>
      <c r="J878" s="60" t="n">
        <v>0.74</v>
      </c>
    </row>
    <row r="879" customFormat="false" ht="24" hidden="false" customHeight="true" outlineLevel="0" collapsed="false">
      <c r="A879" s="56" t="s">
        <v>254</v>
      </c>
      <c r="B879" s="57" t="s">
        <v>491</v>
      </c>
      <c r="C879" s="56" t="s">
        <v>24</v>
      </c>
      <c r="D879" s="56" t="s">
        <v>461</v>
      </c>
      <c r="E879" s="56" t="s">
        <v>257</v>
      </c>
      <c r="F879" s="56"/>
      <c r="G879" s="58" t="s">
        <v>26</v>
      </c>
      <c r="H879" s="59" t="n">
        <v>1</v>
      </c>
      <c r="I879" s="60" t="n">
        <v>18.61</v>
      </c>
      <c r="J879" s="60" t="n">
        <v>18.61</v>
      </c>
    </row>
    <row r="880" customFormat="false" ht="24" hidden="false" customHeight="true" outlineLevel="0" collapsed="false">
      <c r="A880" s="56" t="s">
        <v>254</v>
      </c>
      <c r="B880" s="57" t="s">
        <v>266</v>
      </c>
      <c r="C880" s="56" t="s">
        <v>24</v>
      </c>
      <c r="D880" s="56" t="s">
        <v>267</v>
      </c>
      <c r="E880" s="56" t="s">
        <v>268</v>
      </c>
      <c r="F880" s="56"/>
      <c r="G880" s="58" t="s">
        <v>26</v>
      </c>
      <c r="H880" s="59" t="n">
        <v>1</v>
      </c>
      <c r="I880" s="60" t="n">
        <v>0.06</v>
      </c>
      <c r="J880" s="60" t="n">
        <v>0.06</v>
      </c>
    </row>
    <row r="881" customFormat="false" ht="24" hidden="false" customHeight="true" outlineLevel="0" collapsed="false">
      <c r="A881" s="56" t="s">
        <v>254</v>
      </c>
      <c r="B881" s="57" t="s">
        <v>372</v>
      </c>
      <c r="C881" s="56" t="s">
        <v>24</v>
      </c>
      <c r="D881" s="56" t="s">
        <v>373</v>
      </c>
      <c r="E881" s="56" t="s">
        <v>374</v>
      </c>
      <c r="F881" s="56"/>
      <c r="G881" s="58" t="s">
        <v>26</v>
      </c>
      <c r="H881" s="59" t="n">
        <v>1</v>
      </c>
      <c r="I881" s="60" t="n">
        <v>1.19</v>
      </c>
      <c r="J881" s="60" t="n">
        <v>1.19</v>
      </c>
    </row>
    <row r="882" customFormat="false" ht="24" hidden="false" customHeight="true" outlineLevel="0" collapsed="false">
      <c r="A882" s="61"/>
      <c r="B882" s="61"/>
      <c r="C882" s="61"/>
      <c r="D882" s="61"/>
      <c r="E882" s="61" t="s">
        <v>269</v>
      </c>
      <c r="F882" s="62" t="n">
        <v>8.8264093</v>
      </c>
      <c r="G882" s="61" t="s">
        <v>270</v>
      </c>
      <c r="H882" s="62" t="n">
        <v>10.1</v>
      </c>
      <c r="I882" s="61" t="s">
        <v>271</v>
      </c>
      <c r="J882" s="62" t="n">
        <v>18.93</v>
      </c>
    </row>
    <row r="883" customFormat="false" ht="12.8" hidden="false" customHeight="true" outlineLevel="0" collapsed="false">
      <c r="A883" s="61"/>
      <c r="B883" s="61"/>
      <c r="C883" s="61"/>
      <c r="D883" s="61"/>
      <c r="E883" s="61" t="s">
        <v>272</v>
      </c>
      <c r="F883" s="62" t="n">
        <v>6.62</v>
      </c>
      <c r="G883" s="61"/>
      <c r="H883" s="63" t="s">
        <v>273</v>
      </c>
      <c r="I883" s="63"/>
      <c r="J883" s="62" t="n">
        <v>33.28</v>
      </c>
    </row>
    <row r="884" customFormat="false" ht="12.8" hidden="false" customHeight="true" outlineLevel="0" collapsed="false">
      <c r="A884" s="29"/>
      <c r="B884" s="29"/>
      <c r="C884" s="29"/>
      <c r="D884" s="29"/>
      <c r="E884" s="29"/>
      <c r="F884" s="29"/>
      <c r="G884" s="29" t="s">
        <v>274</v>
      </c>
      <c r="H884" s="64" t="n">
        <v>88</v>
      </c>
      <c r="I884" s="29" t="s">
        <v>275</v>
      </c>
      <c r="J884" s="65" t="n">
        <v>2928.64</v>
      </c>
    </row>
    <row r="885" customFormat="false" ht="14.25" hidden="false" customHeight="true" outlineLevel="0" collapsed="false">
      <c r="A885" s="43" t="s">
        <v>220</v>
      </c>
      <c r="B885" s="44" t="s">
        <v>10</v>
      </c>
      <c r="C885" s="43" t="s">
        <v>11</v>
      </c>
      <c r="D885" s="43" t="s">
        <v>12</v>
      </c>
      <c r="E885" s="43" t="s">
        <v>14</v>
      </c>
      <c r="F885" s="43"/>
      <c r="G885" s="45" t="s">
        <v>13</v>
      </c>
      <c r="H885" s="44" t="s">
        <v>15</v>
      </c>
      <c r="I885" s="44" t="s">
        <v>16</v>
      </c>
      <c r="J885" s="44" t="s">
        <v>18</v>
      </c>
    </row>
    <row r="886" customFormat="false" ht="18" hidden="false" customHeight="true" outlineLevel="0" collapsed="false">
      <c r="A886" s="46" t="s">
        <v>250</v>
      </c>
      <c r="B886" s="47" t="s">
        <v>221</v>
      </c>
      <c r="C886" s="46" t="s">
        <v>24</v>
      </c>
      <c r="D886" s="46" t="s">
        <v>222</v>
      </c>
      <c r="E886" s="46" t="s">
        <v>27</v>
      </c>
      <c r="F886" s="46"/>
      <c r="G886" s="48" t="s">
        <v>26</v>
      </c>
      <c r="H886" s="49" t="n">
        <v>1</v>
      </c>
      <c r="I886" s="50" t="n">
        <v>19.44</v>
      </c>
      <c r="J886" s="50" t="n">
        <v>19.44</v>
      </c>
    </row>
    <row r="887" customFormat="false" ht="24" hidden="false" customHeight="true" outlineLevel="0" collapsed="false">
      <c r="A887" s="51" t="s">
        <v>251</v>
      </c>
      <c r="B887" s="52" t="s">
        <v>492</v>
      </c>
      <c r="C887" s="51" t="s">
        <v>24</v>
      </c>
      <c r="D887" s="51" t="s">
        <v>493</v>
      </c>
      <c r="E887" s="51" t="s">
        <v>27</v>
      </c>
      <c r="F887" s="51"/>
      <c r="G887" s="53" t="s">
        <v>26</v>
      </c>
      <c r="H887" s="54" t="n">
        <v>1</v>
      </c>
      <c r="I887" s="55" t="n">
        <v>0.13</v>
      </c>
      <c r="J887" s="55" t="n">
        <v>0.13</v>
      </c>
    </row>
    <row r="888" customFormat="false" ht="24" hidden="false" customHeight="true" outlineLevel="0" collapsed="false">
      <c r="A888" s="56" t="s">
        <v>254</v>
      </c>
      <c r="B888" s="57" t="s">
        <v>364</v>
      </c>
      <c r="C888" s="56" t="s">
        <v>24</v>
      </c>
      <c r="D888" s="56" t="s">
        <v>365</v>
      </c>
      <c r="E888" s="56" t="s">
        <v>263</v>
      </c>
      <c r="F888" s="56"/>
      <c r="G888" s="58" t="s">
        <v>26</v>
      </c>
      <c r="H888" s="59" t="n">
        <v>1</v>
      </c>
      <c r="I888" s="60" t="n">
        <v>3.84</v>
      </c>
      <c r="J888" s="60" t="n">
        <v>3.84</v>
      </c>
    </row>
    <row r="889" customFormat="false" ht="24" hidden="false" customHeight="true" outlineLevel="0" collapsed="false">
      <c r="A889" s="56" t="s">
        <v>254</v>
      </c>
      <c r="B889" s="57" t="s">
        <v>494</v>
      </c>
      <c r="C889" s="56" t="s">
        <v>24</v>
      </c>
      <c r="D889" s="56" t="s">
        <v>495</v>
      </c>
      <c r="E889" s="56" t="s">
        <v>257</v>
      </c>
      <c r="F889" s="56"/>
      <c r="G889" s="58" t="s">
        <v>26</v>
      </c>
      <c r="H889" s="59" t="n">
        <v>1</v>
      </c>
      <c r="I889" s="60" t="n">
        <v>11.58</v>
      </c>
      <c r="J889" s="60" t="n">
        <v>11.58</v>
      </c>
    </row>
    <row r="890" customFormat="false" ht="24" hidden="false" customHeight="true" outlineLevel="0" collapsed="false">
      <c r="A890" s="56" t="s">
        <v>254</v>
      </c>
      <c r="B890" s="57" t="s">
        <v>473</v>
      </c>
      <c r="C890" s="56" t="s">
        <v>24</v>
      </c>
      <c r="D890" s="56" t="s">
        <v>474</v>
      </c>
      <c r="E890" s="56" t="s">
        <v>260</v>
      </c>
      <c r="F890" s="56"/>
      <c r="G890" s="58" t="s">
        <v>26</v>
      </c>
      <c r="H890" s="59" t="n">
        <v>1</v>
      </c>
      <c r="I890" s="60" t="n">
        <v>1.09</v>
      </c>
      <c r="J890" s="60" t="n">
        <v>1.09</v>
      </c>
    </row>
    <row r="891" customFormat="false" ht="24" hidden="false" customHeight="true" outlineLevel="0" collapsed="false">
      <c r="A891" s="56" t="s">
        <v>254</v>
      </c>
      <c r="B891" s="57" t="s">
        <v>261</v>
      </c>
      <c r="C891" s="56" t="s">
        <v>24</v>
      </c>
      <c r="D891" s="56" t="s">
        <v>262</v>
      </c>
      <c r="E891" s="56" t="s">
        <v>263</v>
      </c>
      <c r="F891" s="56"/>
      <c r="G891" s="58" t="s">
        <v>26</v>
      </c>
      <c r="H891" s="59" t="n">
        <v>1</v>
      </c>
      <c r="I891" s="60" t="n">
        <v>0.81</v>
      </c>
      <c r="J891" s="60" t="n">
        <v>0.81</v>
      </c>
    </row>
    <row r="892" customFormat="false" ht="24" hidden="false" customHeight="true" outlineLevel="0" collapsed="false">
      <c r="A892" s="56" t="s">
        <v>254</v>
      </c>
      <c r="B892" s="57" t="s">
        <v>475</v>
      </c>
      <c r="C892" s="56" t="s">
        <v>24</v>
      </c>
      <c r="D892" s="56" t="s">
        <v>476</v>
      </c>
      <c r="E892" s="56" t="s">
        <v>260</v>
      </c>
      <c r="F892" s="56"/>
      <c r="G892" s="58" t="s">
        <v>26</v>
      </c>
      <c r="H892" s="59" t="n">
        <v>1</v>
      </c>
      <c r="I892" s="60" t="n">
        <v>0.74</v>
      </c>
      <c r="J892" s="60" t="n">
        <v>0.74</v>
      </c>
    </row>
    <row r="893" customFormat="false" ht="24" hidden="false" customHeight="true" outlineLevel="0" collapsed="false">
      <c r="A893" s="56" t="s">
        <v>254</v>
      </c>
      <c r="B893" s="57" t="s">
        <v>266</v>
      </c>
      <c r="C893" s="56" t="s">
        <v>24</v>
      </c>
      <c r="D893" s="56" t="s">
        <v>267</v>
      </c>
      <c r="E893" s="56" t="s">
        <v>268</v>
      </c>
      <c r="F893" s="56"/>
      <c r="G893" s="58" t="s">
        <v>26</v>
      </c>
      <c r="H893" s="59" t="n">
        <v>1</v>
      </c>
      <c r="I893" s="60" t="n">
        <v>0.06</v>
      </c>
      <c r="J893" s="60" t="n">
        <v>0.06</v>
      </c>
    </row>
    <row r="894" customFormat="false" ht="24" hidden="false" customHeight="true" outlineLevel="0" collapsed="false">
      <c r="A894" s="56" t="s">
        <v>254</v>
      </c>
      <c r="B894" s="57" t="s">
        <v>372</v>
      </c>
      <c r="C894" s="56" t="s">
        <v>24</v>
      </c>
      <c r="D894" s="56" t="s">
        <v>373</v>
      </c>
      <c r="E894" s="56" t="s">
        <v>374</v>
      </c>
      <c r="F894" s="56"/>
      <c r="G894" s="58" t="s">
        <v>26</v>
      </c>
      <c r="H894" s="59" t="n">
        <v>1</v>
      </c>
      <c r="I894" s="60" t="n">
        <v>1.19</v>
      </c>
      <c r="J894" s="60" t="n">
        <v>1.19</v>
      </c>
    </row>
    <row r="895" customFormat="false" ht="24" hidden="false" customHeight="true" outlineLevel="0" collapsed="false">
      <c r="A895" s="61"/>
      <c r="B895" s="61"/>
      <c r="C895" s="61"/>
      <c r="D895" s="61"/>
      <c r="E895" s="61" t="s">
        <v>269</v>
      </c>
      <c r="F895" s="62" t="n">
        <v>5.4599711</v>
      </c>
      <c r="G895" s="61" t="s">
        <v>270</v>
      </c>
      <c r="H895" s="62" t="n">
        <v>6.25</v>
      </c>
      <c r="I895" s="61" t="s">
        <v>271</v>
      </c>
      <c r="J895" s="62" t="n">
        <v>11.71</v>
      </c>
    </row>
    <row r="896" customFormat="false" ht="12.8" hidden="false" customHeight="true" outlineLevel="0" collapsed="false">
      <c r="A896" s="61"/>
      <c r="B896" s="61"/>
      <c r="C896" s="61"/>
      <c r="D896" s="61"/>
      <c r="E896" s="61" t="s">
        <v>272</v>
      </c>
      <c r="F896" s="62" t="n">
        <v>4.83</v>
      </c>
      <c r="G896" s="61"/>
      <c r="H896" s="63" t="s">
        <v>273</v>
      </c>
      <c r="I896" s="63"/>
      <c r="J896" s="62" t="n">
        <v>24.27</v>
      </c>
    </row>
    <row r="897" customFormat="false" ht="12.8" hidden="false" customHeight="true" outlineLevel="0" collapsed="false">
      <c r="A897" s="29"/>
      <c r="B897" s="29"/>
      <c r="C897" s="29"/>
      <c r="D897" s="29"/>
      <c r="E897" s="29"/>
      <c r="F897" s="29"/>
      <c r="G897" s="29" t="s">
        <v>274</v>
      </c>
      <c r="H897" s="64" t="n">
        <v>88</v>
      </c>
      <c r="I897" s="29" t="s">
        <v>275</v>
      </c>
      <c r="J897" s="65" t="n">
        <v>2135.76</v>
      </c>
    </row>
    <row r="898" customFormat="false" ht="14.25" hidden="false" customHeight="true" outlineLevel="0" collapsed="false">
      <c r="A898" s="43" t="s">
        <v>223</v>
      </c>
      <c r="B898" s="44" t="s">
        <v>10</v>
      </c>
      <c r="C898" s="43" t="s">
        <v>11</v>
      </c>
      <c r="D898" s="43" t="s">
        <v>12</v>
      </c>
      <c r="E898" s="43" t="s">
        <v>14</v>
      </c>
      <c r="F898" s="43"/>
      <c r="G898" s="45" t="s">
        <v>13</v>
      </c>
      <c r="H898" s="44" t="s">
        <v>15</v>
      </c>
      <c r="I898" s="44" t="s">
        <v>16</v>
      </c>
      <c r="J898" s="44" t="s">
        <v>18</v>
      </c>
    </row>
    <row r="899" customFormat="false" ht="18" hidden="false" customHeight="true" outlineLevel="0" collapsed="false">
      <c r="A899" s="46" t="s">
        <v>250</v>
      </c>
      <c r="B899" s="47" t="s">
        <v>52</v>
      </c>
      <c r="C899" s="46" t="s">
        <v>45</v>
      </c>
      <c r="D899" s="46" t="s">
        <v>53</v>
      </c>
      <c r="E899" s="46" t="n">
        <v>202</v>
      </c>
      <c r="F899" s="46"/>
      <c r="G899" s="48" t="s">
        <v>50</v>
      </c>
      <c r="H899" s="49" t="n">
        <v>1</v>
      </c>
      <c r="I899" s="50" t="n">
        <v>19.64</v>
      </c>
      <c r="J899" s="50" t="n">
        <v>19.64</v>
      </c>
    </row>
    <row r="900" customFormat="false" ht="24" hidden="false" customHeight="true" outlineLevel="0" collapsed="false">
      <c r="A900" s="51" t="s">
        <v>251</v>
      </c>
      <c r="B900" s="52" t="s">
        <v>218</v>
      </c>
      <c r="C900" s="51" t="s">
        <v>24</v>
      </c>
      <c r="D900" s="51" t="s">
        <v>219</v>
      </c>
      <c r="E900" s="51" t="s">
        <v>27</v>
      </c>
      <c r="F900" s="51"/>
      <c r="G900" s="53" t="s">
        <v>26</v>
      </c>
      <c r="H900" s="54" t="n">
        <v>0.207</v>
      </c>
      <c r="I900" s="55" t="n">
        <v>26.66</v>
      </c>
      <c r="J900" s="55" t="n">
        <v>5.51</v>
      </c>
    </row>
    <row r="901" customFormat="false" ht="24" hidden="false" customHeight="true" outlineLevel="0" collapsed="false">
      <c r="A901" s="56" t="s">
        <v>254</v>
      </c>
      <c r="B901" s="57" t="s">
        <v>318</v>
      </c>
      <c r="C901" s="56" t="s">
        <v>45</v>
      </c>
      <c r="D901" s="56" t="s">
        <v>319</v>
      </c>
      <c r="E901" s="56" t="s">
        <v>293</v>
      </c>
      <c r="F901" s="56"/>
      <c r="G901" s="58" t="s">
        <v>50</v>
      </c>
      <c r="H901" s="59" t="n">
        <v>1</v>
      </c>
      <c r="I901" s="60" t="n">
        <v>10.5</v>
      </c>
      <c r="J901" s="60" t="n">
        <v>10.5</v>
      </c>
    </row>
    <row r="902" customFormat="false" ht="24" hidden="false" customHeight="true" outlineLevel="0" collapsed="false">
      <c r="A902" s="56" t="s">
        <v>254</v>
      </c>
      <c r="B902" s="57" t="s">
        <v>316</v>
      </c>
      <c r="C902" s="56" t="s">
        <v>45</v>
      </c>
      <c r="D902" s="56" t="s">
        <v>317</v>
      </c>
      <c r="E902" s="56" t="s">
        <v>293</v>
      </c>
      <c r="F902" s="56"/>
      <c r="G902" s="58" t="s">
        <v>50</v>
      </c>
      <c r="H902" s="59" t="n">
        <v>0.13</v>
      </c>
      <c r="I902" s="60" t="n">
        <v>27.98</v>
      </c>
      <c r="J902" s="60" t="n">
        <v>3.63</v>
      </c>
    </row>
    <row r="903" customFormat="false" ht="24" hidden="false" customHeight="true" outlineLevel="0" collapsed="false">
      <c r="A903" s="61"/>
      <c r="B903" s="61"/>
      <c r="C903" s="61"/>
      <c r="D903" s="61"/>
      <c r="E903" s="61" t="s">
        <v>269</v>
      </c>
      <c r="F903" s="62" t="n">
        <v>1.82309880169721</v>
      </c>
      <c r="G903" s="61" t="s">
        <v>270</v>
      </c>
      <c r="H903" s="62" t="n">
        <v>2.09</v>
      </c>
      <c r="I903" s="61" t="s">
        <v>271</v>
      </c>
      <c r="J903" s="62" t="n">
        <v>3.91</v>
      </c>
    </row>
    <row r="904" customFormat="false" ht="12.8" hidden="false" customHeight="true" outlineLevel="0" collapsed="false">
      <c r="A904" s="61"/>
      <c r="B904" s="61"/>
      <c r="C904" s="61"/>
      <c r="D904" s="61"/>
      <c r="E904" s="61" t="s">
        <v>272</v>
      </c>
      <c r="F904" s="62" t="n">
        <v>4.88</v>
      </c>
      <c r="G904" s="61"/>
      <c r="H904" s="63" t="s">
        <v>273</v>
      </c>
      <c r="I904" s="63"/>
      <c r="J904" s="62" t="n">
        <v>24.52</v>
      </c>
    </row>
    <row r="905" customFormat="false" ht="12.8" hidden="false" customHeight="true" outlineLevel="0" collapsed="false">
      <c r="A905" s="29"/>
      <c r="B905" s="29"/>
      <c r="C905" s="29"/>
      <c r="D905" s="29"/>
      <c r="E905" s="29"/>
      <c r="F905" s="29"/>
      <c r="G905" s="29" t="s">
        <v>274</v>
      </c>
      <c r="H905" s="64" t="n">
        <v>16</v>
      </c>
      <c r="I905" s="29" t="s">
        <v>275</v>
      </c>
      <c r="J905" s="65" t="n">
        <v>392.32</v>
      </c>
    </row>
    <row r="906" customFormat="false" ht="14.25" hidden="false" customHeight="true" outlineLevel="0" collapsed="false">
      <c r="A906" s="43" t="s">
        <v>225</v>
      </c>
      <c r="B906" s="44" t="s">
        <v>10</v>
      </c>
      <c r="C906" s="43" t="s">
        <v>11</v>
      </c>
      <c r="D906" s="43" t="s">
        <v>12</v>
      </c>
      <c r="E906" s="43" t="s">
        <v>14</v>
      </c>
      <c r="F906" s="43"/>
      <c r="G906" s="45" t="s">
        <v>13</v>
      </c>
      <c r="H906" s="44" t="s">
        <v>15</v>
      </c>
      <c r="I906" s="44" t="s">
        <v>16</v>
      </c>
      <c r="J906" s="44" t="s">
        <v>18</v>
      </c>
    </row>
    <row r="907" customFormat="false" ht="18" hidden="false" customHeight="true" outlineLevel="0" collapsed="false">
      <c r="A907" s="46" t="s">
        <v>250</v>
      </c>
      <c r="B907" s="47" t="s">
        <v>48</v>
      </c>
      <c r="C907" s="46" t="s">
        <v>45</v>
      </c>
      <c r="D907" s="46" t="s">
        <v>496</v>
      </c>
      <c r="E907" s="46" t="n">
        <v>202</v>
      </c>
      <c r="F907" s="46"/>
      <c r="G907" s="48" t="s">
        <v>50</v>
      </c>
      <c r="H907" s="49" t="n">
        <v>1</v>
      </c>
      <c r="I907" s="50" t="n">
        <v>24.14</v>
      </c>
      <c r="J907" s="50" t="n">
        <v>24.14</v>
      </c>
    </row>
    <row r="908" customFormat="false" ht="24" hidden="false" customHeight="true" outlineLevel="0" collapsed="false">
      <c r="A908" s="51" t="s">
        <v>251</v>
      </c>
      <c r="B908" s="52" t="s">
        <v>218</v>
      </c>
      <c r="C908" s="51" t="s">
        <v>24</v>
      </c>
      <c r="D908" s="51" t="s">
        <v>219</v>
      </c>
      <c r="E908" s="51" t="s">
        <v>27</v>
      </c>
      <c r="F908" s="51"/>
      <c r="G908" s="53" t="s">
        <v>26</v>
      </c>
      <c r="H908" s="54" t="n">
        <v>0.207</v>
      </c>
      <c r="I908" s="55" t="n">
        <v>26.66</v>
      </c>
      <c r="J908" s="55" t="n">
        <v>5.51</v>
      </c>
    </row>
    <row r="909" customFormat="false" ht="24" hidden="false" customHeight="true" outlineLevel="0" collapsed="false">
      <c r="A909" s="56" t="s">
        <v>254</v>
      </c>
      <c r="B909" s="57" t="s">
        <v>314</v>
      </c>
      <c r="C909" s="56" t="s">
        <v>45</v>
      </c>
      <c r="D909" s="56" t="s">
        <v>315</v>
      </c>
      <c r="E909" s="56" t="s">
        <v>293</v>
      </c>
      <c r="F909" s="56"/>
      <c r="G909" s="58" t="s">
        <v>50</v>
      </c>
      <c r="H909" s="59" t="n">
        <v>1</v>
      </c>
      <c r="I909" s="60" t="n">
        <v>15</v>
      </c>
      <c r="J909" s="60" t="n">
        <v>15</v>
      </c>
    </row>
    <row r="910" customFormat="false" ht="24" hidden="false" customHeight="true" outlineLevel="0" collapsed="false">
      <c r="A910" s="56" t="s">
        <v>254</v>
      </c>
      <c r="B910" s="57" t="s">
        <v>316</v>
      </c>
      <c r="C910" s="56" t="s">
        <v>45</v>
      </c>
      <c r="D910" s="56" t="s">
        <v>317</v>
      </c>
      <c r="E910" s="56" t="s">
        <v>293</v>
      </c>
      <c r="F910" s="56"/>
      <c r="G910" s="58" t="s">
        <v>50</v>
      </c>
      <c r="H910" s="59" t="n">
        <v>0.13</v>
      </c>
      <c r="I910" s="60" t="n">
        <v>27.98</v>
      </c>
      <c r="J910" s="60" t="n">
        <v>3.63</v>
      </c>
    </row>
    <row r="911" customFormat="false" ht="24" hidden="false" customHeight="true" outlineLevel="0" collapsed="false">
      <c r="A911" s="61"/>
      <c r="B911" s="61"/>
      <c r="C911" s="61"/>
      <c r="D911" s="61"/>
      <c r="E911" s="61" t="s">
        <v>269</v>
      </c>
      <c r="F911" s="62" t="n">
        <v>1.82309880169721</v>
      </c>
      <c r="G911" s="61" t="s">
        <v>270</v>
      </c>
      <c r="H911" s="62" t="n">
        <v>2.09</v>
      </c>
      <c r="I911" s="61" t="s">
        <v>271</v>
      </c>
      <c r="J911" s="62" t="n">
        <v>3.91</v>
      </c>
    </row>
    <row r="912" customFormat="false" ht="12.8" hidden="false" customHeight="true" outlineLevel="0" collapsed="false">
      <c r="A912" s="61"/>
      <c r="B912" s="61"/>
      <c r="C912" s="61"/>
      <c r="D912" s="61"/>
      <c r="E912" s="61" t="s">
        <v>272</v>
      </c>
      <c r="F912" s="62" t="n">
        <v>5.99</v>
      </c>
      <c r="G912" s="61"/>
      <c r="H912" s="63" t="s">
        <v>273</v>
      </c>
      <c r="I912" s="63"/>
      <c r="J912" s="62" t="n">
        <v>30.13</v>
      </c>
    </row>
    <row r="913" customFormat="false" ht="12.8" hidden="false" customHeight="true" outlineLevel="0" collapsed="false">
      <c r="A913" s="29"/>
      <c r="B913" s="29"/>
      <c r="C913" s="29"/>
      <c r="D913" s="29"/>
      <c r="E913" s="29"/>
      <c r="F913" s="29"/>
      <c r="G913" s="29" t="s">
        <v>274</v>
      </c>
      <c r="H913" s="64" t="n">
        <v>22</v>
      </c>
      <c r="I913" s="29" t="s">
        <v>275</v>
      </c>
      <c r="J913" s="65" t="n">
        <v>662.86</v>
      </c>
    </row>
    <row r="914" s="42" customFormat="true" ht="14.25" hidden="false" customHeight="false" outlineLevel="0" collapsed="false">
      <c r="A914" s="39" t="s">
        <v>227</v>
      </c>
      <c r="B914" s="39"/>
      <c r="C914" s="39"/>
      <c r="D914" s="39" t="s">
        <v>228</v>
      </c>
      <c r="E914" s="39"/>
      <c r="F914" s="39"/>
      <c r="G914" s="39"/>
      <c r="H914" s="40"/>
      <c r="I914" s="39"/>
      <c r="J914" s="41" t="n">
        <v>40666.97</v>
      </c>
    </row>
    <row r="915" customFormat="false" ht="24" hidden="false" customHeight="true" outlineLevel="0" collapsed="false">
      <c r="A915" s="43" t="s">
        <v>229</v>
      </c>
      <c r="B915" s="44" t="s">
        <v>10</v>
      </c>
      <c r="C915" s="43" t="s">
        <v>11</v>
      </c>
      <c r="D915" s="43" t="s">
        <v>12</v>
      </c>
      <c r="E915" s="43" t="s">
        <v>14</v>
      </c>
      <c r="F915" s="43"/>
      <c r="G915" s="45" t="s">
        <v>13</v>
      </c>
      <c r="H915" s="44" t="s">
        <v>15</v>
      </c>
      <c r="I915" s="44" t="s">
        <v>16</v>
      </c>
      <c r="J915" s="44" t="s">
        <v>18</v>
      </c>
    </row>
    <row r="916" customFormat="false" ht="46.5" hidden="false" customHeight="true" outlineLevel="0" collapsed="false">
      <c r="A916" s="46" t="s">
        <v>250</v>
      </c>
      <c r="B916" s="47" t="s">
        <v>99</v>
      </c>
      <c r="C916" s="46" t="s">
        <v>24</v>
      </c>
      <c r="D916" s="46" t="s">
        <v>100</v>
      </c>
      <c r="E916" s="46" t="s">
        <v>101</v>
      </c>
      <c r="F916" s="46"/>
      <c r="G916" s="48" t="s">
        <v>50</v>
      </c>
      <c r="H916" s="49" t="n">
        <v>1</v>
      </c>
      <c r="I916" s="50" t="n">
        <v>1179.3</v>
      </c>
      <c r="J916" s="50" t="n">
        <v>1179.3</v>
      </c>
    </row>
    <row r="917" customFormat="false" ht="35.25" hidden="false" customHeight="true" outlineLevel="0" collapsed="false">
      <c r="A917" s="51" t="s">
        <v>251</v>
      </c>
      <c r="B917" s="52" t="s">
        <v>408</v>
      </c>
      <c r="C917" s="51" t="s">
        <v>24</v>
      </c>
      <c r="D917" s="51" t="s">
        <v>409</v>
      </c>
      <c r="E917" s="51" t="s">
        <v>101</v>
      </c>
      <c r="F917" s="51"/>
      <c r="G917" s="53" t="s">
        <v>50</v>
      </c>
      <c r="H917" s="54" t="n">
        <v>1</v>
      </c>
      <c r="I917" s="55" t="n">
        <v>194.78</v>
      </c>
      <c r="J917" s="55" t="n">
        <v>194.78</v>
      </c>
    </row>
    <row r="918" customFormat="false" ht="36" hidden="false" customHeight="true" outlineLevel="0" collapsed="false">
      <c r="A918" s="51" t="s">
        <v>251</v>
      </c>
      <c r="B918" s="52" t="s">
        <v>410</v>
      </c>
      <c r="C918" s="51" t="s">
        <v>24</v>
      </c>
      <c r="D918" s="51" t="s">
        <v>411</v>
      </c>
      <c r="E918" s="51" t="s">
        <v>101</v>
      </c>
      <c r="F918" s="51"/>
      <c r="G918" s="53" t="s">
        <v>50</v>
      </c>
      <c r="H918" s="54" t="n">
        <v>1</v>
      </c>
      <c r="I918" s="55" t="n">
        <v>452.01</v>
      </c>
      <c r="J918" s="55" t="n">
        <v>452.01</v>
      </c>
    </row>
    <row r="919" customFormat="false" ht="36" hidden="false" customHeight="true" outlineLevel="0" collapsed="false">
      <c r="A919" s="51" t="s">
        <v>251</v>
      </c>
      <c r="B919" s="52" t="s">
        <v>412</v>
      </c>
      <c r="C919" s="51" t="s">
        <v>24</v>
      </c>
      <c r="D919" s="51" t="s">
        <v>413</v>
      </c>
      <c r="E919" s="51" t="s">
        <v>101</v>
      </c>
      <c r="F919" s="51"/>
      <c r="G919" s="53" t="s">
        <v>87</v>
      </c>
      <c r="H919" s="54" t="n">
        <v>10.2</v>
      </c>
      <c r="I919" s="55" t="n">
        <v>11.92</v>
      </c>
      <c r="J919" s="55" t="n">
        <v>121.58</v>
      </c>
    </row>
    <row r="920" customFormat="false" ht="36" hidden="false" customHeight="true" outlineLevel="0" collapsed="false">
      <c r="A920" s="51" t="s">
        <v>251</v>
      </c>
      <c r="B920" s="52" t="s">
        <v>414</v>
      </c>
      <c r="C920" s="51" t="s">
        <v>24</v>
      </c>
      <c r="D920" s="51" t="s">
        <v>415</v>
      </c>
      <c r="E920" s="51" t="s">
        <v>101</v>
      </c>
      <c r="F920" s="51"/>
      <c r="G920" s="53" t="s">
        <v>50</v>
      </c>
      <c r="H920" s="54" t="n">
        <v>1</v>
      </c>
      <c r="I920" s="55" t="n">
        <v>410.93</v>
      </c>
      <c r="J920" s="55" t="n">
        <v>410.93</v>
      </c>
    </row>
    <row r="921" customFormat="false" ht="36" hidden="false" customHeight="true" outlineLevel="0" collapsed="false">
      <c r="A921" s="61"/>
      <c r="B921" s="61"/>
      <c r="C921" s="61"/>
      <c r="D921" s="61"/>
      <c r="E921" s="61" t="s">
        <v>269</v>
      </c>
      <c r="F921" s="62" t="n">
        <v>93.9571968107428</v>
      </c>
      <c r="G921" s="61" t="s">
        <v>270</v>
      </c>
      <c r="H921" s="62" t="n">
        <v>107.55</v>
      </c>
      <c r="I921" s="61" t="s">
        <v>271</v>
      </c>
      <c r="J921" s="62" t="n">
        <v>201.51</v>
      </c>
    </row>
    <row r="922" customFormat="false" ht="12.8" hidden="false" customHeight="true" outlineLevel="0" collapsed="false">
      <c r="A922" s="61"/>
      <c r="B922" s="61"/>
      <c r="C922" s="61"/>
      <c r="D922" s="61"/>
      <c r="E922" s="61" t="s">
        <v>272</v>
      </c>
      <c r="F922" s="62" t="n">
        <v>293.05</v>
      </c>
      <c r="G922" s="61"/>
      <c r="H922" s="63" t="s">
        <v>273</v>
      </c>
      <c r="I922" s="63"/>
      <c r="J922" s="62" t="n">
        <v>1472.35</v>
      </c>
    </row>
    <row r="923" customFormat="false" ht="12.8" hidden="false" customHeight="true" outlineLevel="0" collapsed="false">
      <c r="A923" s="29"/>
      <c r="B923" s="29"/>
      <c r="C923" s="29"/>
      <c r="D923" s="29"/>
      <c r="E923" s="29"/>
      <c r="F923" s="29"/>
      <c r="G923" s="29" t="s">
        <v>274</v>
      </c>
      <c r="H923" s="64" t="n">
        <v>17</v>
      </c>
      <c r="I923" s="29" t="s">
        <v>275</v>
      </c>
      <c r="J923" s="65" t="n">
        <v>25029.95</v>
      </c>
    </row>
    <row r="924" customFormat="false" ht="14.25" hidden="false" customHeight="true" outlineLevel="0" collapsed="false">
      <c r="A924" s="43" t="s">
        <v>230</v>
      </c>
      <c r="B924" s="44" t="s">
        <v>10</v>
      </c>
      <c r="C924" s="43" t="s">
        <v>11</v>
      </c>
      <c r="D924" s="43" t="s">
        <v>12</v>
      </c>
      <c r="E924" s="43" t="s">
        <v>14</v>
      </c>
      <c r="F924" s="43"/>
      <c r="G924" s="45" t="s">
        <v>13</v>
      </c>
      <c r="H924" s="44" t="s">
        <v>15</v>
      </c>
      <c r="I924" s="44" t="s">
        <v>16</v>
      </c>
      <c r="J924" s="44" t="s">
        <v>18</v>
      </c>
    </row>
    <row r="925" customFormat="false" ht="57.75" hidden="false" customHeight="true" outlineLevel="0" collapsed="false">
      <c r="A925" s="46" t="s">
        <v>250</v>
      </c>
      <c r="B925" s="47" t="s">
        <v>203</v>
      </c>
      <c r="C925" s="46" t="s">
        <v>24</v>
      </c>
      <c r="D925" s="46" t="s">
        <v>204</v>
      </c>
      <c r="E925" s="46" t="s">
        <v>205</v>
      </c>
      <c r="F925" s="46"/>
      <c r="G925" s="48" t="s">
        <v>87</v>
      </c>
      <c r="H925" s="49" t="n">
        <v>1</v>
      </c>
      <c r="I925" s="50" t="n">
        <v>41.46</v>
      </c>
      <c r="J925" s="50" t="n">
        <v>41.46</v>
      </c>
    </row>
    <row r="926" customFormat="false" ht="24" hidden="false" customHeight="true" outlineLevel="0" collapsed="false">
      <c r="A926" s="51" t="s">
        <v>251</v>
      </c>
      <c r="B926" s="52" t="s">
        <v>340</v>
      </c>
      <c r="C926" s="51" t="s">
        <v>24</v>
      </c>
      <c r="D926" s="51" t="s">
        <v>341</v>
      </c>
      <c r="E926" s="51" t="s">
        <v>27</v>
      </c>
      <c r="F926" s="51"/>
      <c r="G926" s="53" t="s">
        <v>41</v>
      </c>
      <c r="H926" s="54" t="n">
        <v>0.001</v>
      </c>
      <c r="I926" s="55" t="n">
        <v>636.83</v>
      </c>
      <c r="J926" s="55" t="n">
        <v>0.63</v>
      </c>
    </row>
    <row r="927" customFormat="false" ht="24" hidden="false" customHeight="true" outlineLevel="0" collapsed="false">
      <c r="A927" s="51" t="s">
        <v>251</v>
      </c>
      <c r="B927" s="52" t="s">
        <v>289</v>
      </c>
      <c r="C927" s="51" t="s">
        <v>24</v>
      </c>
      <c r="D927" s="51" t="s">
        <v>290</v>
      </c>
      <c r="E927" s="51" t="s">
        <v>27</v>
      </c>
      <c r="F927" s="51"/>
      <c r="G927" s="53" t="s">
        <v>26</v>
      </c>
      <c r="H927" s="54" t="n">
        <v>0.36</v>
      </c>
      <c r="I927" s="55" t="n">
        <v>19.62</v>
      </c>
      <c r="J927" s="55" t="n">
        <v>7.06</v>
      </c>
    </row>
    <row r="928" customFormat="false" ht="24" hidden="false" customHeight="true" outlineLevel="0" collapsed="false">
      <c r="A928" s="51" t="s">
        <v>251</v>
      </c>
      <c r="B928" s="52" t="s">
        <v>218</v>
      </c>
      <c r="C928" s="51" t="s">
        <v>24</v>
      </c>
      <c r="D928" s="51" t="s">
        <v>219</v>
      </c>
      <c r="E928" s="51" t="s">
        <v>27</v>
      </c>
      <c r="F928" s="51"/>
      <c r="G928" s="53" t="s">
        <v>26</v>
      </c>
      <c r="H928" s="54" t="n">
        <v>0.36</v>
      </c>
      <c r="I928" s="55" t="n">
        <v>26.66</v>
      </c>
      <c r="J928" s="55" t="n">
        <v>9.59</v>
      </c>
    </row>
    <row r="929" customFormat="false" ht="24" hidden="false" customHeight="true" outlineLevel="0" collapsed="false">
      <c r="A929" s="56" t="s">
        <v>254</v>
      </c>
      <c r="B929" s="57" t="s">
        <v>484</v>
      </c>
      <c r="C929" s="56" t="s">
        <v>24</v>
      </c>
      <c r="D929" s="56" t="s">
        <v>485</v>
      </c>
      <c r="E929" s="56" t="s">
        <v>293</v>
      </c>
      <c r="F929" s="56"/>
      <c r="G929" s="58" t="s">
        <v>41</v>
      </c>
      <c r="H929" s="59" t="n">
        <v>0.007</v>
      </c>
      <c r="I929" s="60" t="n">
        <v>95</v>
      </c>
      <c r="J929" s="60" t="n">
        <v>0.66</v>
      </c>
    </row>
    <row r="930" customFormat="false" ht="24" hidden="false" customHeight="true" outlineLevel="0" collapsed="false">
      <c r="A930" s="56" t="s">
        <v>254</v>
      </c>
      <c r="B930" s="57" t="s">
        <v>486</v>
      </c>
      <c r="C930" s="56" t="s">
        <v>24</v>
      </c>
      <c r="D930" s="56" t="s">
        <v>487</v>
      </c>
      <c r="E930" s="56" t="s">
        <v>293</v>
      </c>
      <c r="F930" s="56"/>
      <c r="G930" s="58" t="s">
        <v>87</v>
      </c>
      <c r="H930" s="59" t="n">
        <v>1.005</v>
      </c>
      <c r="I930" s="60" t="n">
        <v>23.41</v>
      </c>
      <c r="J930" s="60" t="n">
        <v>23.52</v>
      </c>
    </row>
    <row r="931" customFormat="false" ht="24" hidden="false" customHeight="true" outlineLevel="0" collapsed="false">
      <c r="A931" s="61"/>
      <c r="B931" s="61"/>
      <c r="C931" s="61"/>
      <c r="D931" s="61"/>
      <c r="E931" s="61" t="s">
        <v>269</v>
      </c>
      <c r="F931" s="62" t="n">
        <v>5.23616356599991</v>
      </c>
      <c r="G931" s="61" t="s">
        <v>270</v>
      </c>
      <c r="H931" s="62" t="n">
        <v>5.99</v>
      </c>
      <c r="I931" s="61" t="s">
        <v>271</v>
      </c>
      <c r="J931" s="62" t="n">
        <v>11.23</v>
      </c>
    </row>
    <row r="932" customFormat="false" ht="12.8" hidden="false" customHeight="true" outlineLevel="0" collapsed="false">
      <c r="A932" s="61"/>
      <c r="B932" s="61"/>
      <c r="C932" s="61"/>
      <c r="D932" s="61"/>
      <c r="E932" s="61" t="s">
        <v>272</v>
      </c>
      <c r="F932" s="62" t="n">
        <v>10.3</v>
      </c>
      <c r="G932" s="61"/>
      <c r="H932" s="63" t="s">
        <v>273</v>
      </c>
      <c r="I932" s="63"/>
      <c r="J932" s="62" t="n">
        <v>51.76</v>
      </c>
    </row>
    <row r="933" customFormat="false" ht="12.8" hidden="false" customHeight="true" outlineLevel="0" collapsed="false">
      <c r="A933" s="29"/>
      <c r="B933" s="29"/>
      <c r="C933" s="29"/>
      <c r="D933" s="29"/>
      <c r="E933" s="29"/>
      <c r="F933" s="29"/>
      <c r="G933" s="29" t="s">
        <v>274</v>
      </c>
      <c r="H933" s="64" t="n">
        <v>3.4</v>
      </c>
      <c r="I933" s="29" t="s">
        <v>275</v>
      </c>
      <c r="J933" s="65" t="n">
        <v>175.98</v>
      </c>
    </row>
    <row r="934" customFormat="false" ht="14.25" hidden="false" customHeight="true" outlineLevel="0" collapsed="false">
      <c r="A934" s="43" t="s">
        <v>231</v>
      </c>
      <c r="B934" s="44" t="s">
        <v>10</v>
      </c>
      <c r="C934" s="43" t="s">
        <v>11</v>
      </c>
      <c r="D934" s="43" t="s">
        <v>12</v>
      </c>
      <c r="E934" s="43" t="s">
        <v>14</v>
      </c>
      <c r="F934" s="43"/>
      <c r="G934" s="45" t="s">
        <v>13</v>
      </c>
      <c r="H934" s="44" t="s">
        <v>15</v>
      </c>
      <c r="I934" s="44" t="s">
        <v>16</v>
      </c>
      <c r="J934" s="44" t="s">
        <v>18</v>
      </c>
    </row>
    <row r="935" customFormat="false" ht="24" hidden="false" customHeight="false" outlineLevel="0" collapsed="false">
      <c r="A935" s="46" t="s">
        <v>250</v>
      </c>
      <c r="B935" s="47" t="s">
        <v>200</v>
      </c>
      <c r="C935" s="46" t="s">
        <v>45</v>
      </c>
      <c r="D935" s="46" t="s">
        <v>201</v>
      </c>
      <c r="E935" s="46" t="n">
        <v>171</v>
      </c>
      <c r="F935" s="46"/>
      <c r="G935" s="48" t="s">
        <v>34</v>
      </c>
      <c r="H935" s="49" t="n">
        <v>1</v>
      </c>
      <c r="I935" s="50" t="n">
        <v>74.91</v>
      </c>
      <c r="J935" s="50" t="n">
        <v>74.91</v>
      </c>
    </row>
    <row r="936" customFormat="false" ht="24" hidden="false" customHeight="true" outlineLevel="0" collapsed="false">
      <c r="A936" s="51" t="s">
        <v>251</v>
      </c>
      <c r="B936" s="52" t="s">
        <v>289</v>
      </c>
      <c r="C936" s="51" t="s">
        <v>24</v>
      </c>
      <c r="D936" s="51" t="s">
        <v>290</v>
      </c>
      <c r="E936" s="51" t="s">
        <v>27</v>
      </c>
      <c r="F936" s="51"/>
      <c r="G936" s="53" t="s">
        <v>26</v>
      </c>
      <c r="H936" s="54" t="n">
        <v>1.324</v>
      </c>
      <c r="I936" s="55" t="n">
        <v>19.62</v>
      </c>
      <c r="J936" s="55" t="n">
        <v>25.97</v>
      </c>
    </row>
    <row r="937" customFormat="false" ht="24" hidden="false" customHeight="true" outlineLevel="0" collapsed="false">
      <c r="A937" s="51" t="s">
        <v>251</v>
      </c>
      <c r="B937" s="52" t="s">
        <v>218</v>
      </c>
      <c r="C937" s="51" t="s">
        <v>24</v>
      </c>
      <c r="D937" s="51" t="s">
        <v>219</v>
      </c>
      <c r="E937" s="51" t="s">
        <v>27</v>
      </c>
      <c r="F937" s="51"/>
      <c r="G937" s="53" t="s">
        <v>26</v>
      </c>
      <c r="H937" s="54" t="n">
        <v>0.331</v>
      </c>
      <c r="I937" s="55" t="n">
        <v>26.66</v>
      </c>
      <c r="J937" s="55" t="n">
        <v>8.82</v>
      </c>
    </row>
    <row r="938" customFormat="false" ht="24" hidden="false" customHeight="true" outlineLevel="0" collapsed="false">
      <c r="A938" s="56" t="s">
        <v>254</v>
      </c>
      <c r="B938" s="57" t="s">
        <v>308</v>
      </c>
      <c r="C938" s="56" t="s">
        <v>45</v>
      </c>
      <c r="D938" s="56" t="s">
        <v>309</v>
      </c>
      <c r="E938" s="56" t="s">
        <v>293</v>
      </c>
      <c r="F938" s="56"/>
      <c r="G938" s="58" t="s">
        <v>41</v>
      </c>
      <c r="H938" s="59" t="n">
        <v>0.052</v>
      </c>
      <c r="I938" s="60" t="n">
        <v>84.33</v>
      </c>
      <c r="J938" s="60" t="n">
        <v>4.38</v>
      </c>
    </row>
    <row r="939" customFormat="false" ht="24" hidden="false" customHeight="true" outlineLevel="0" collapsed="false">
      <c r="A939" s="56" t="s">
        <v>254</v>
      </c>
      <c r="B939" s="57" t="s">
        <v>310</v>
      </c>
      <c r="C939" s="56" t="s">
        <v>45</v>
      </c>
      <c r="D939" s="56" t="s">
        <v>311</v>
      </c>
      <c r="E939" s="56" t="s">
        <v>293</v>
      </c>
      <c r="F939" s="56"/>
      <c r="G939" s="58" t="s">
        <v>298</v>
      </c>
      <c r="H939" s="59" t="n">
        <v>19.28</v>
      </c>
      <c r="I939" s="60" t="n">
        <v>0.99</v>
      </c>
      <c r="J939" s="60" t="n">
        <v>19.08</v>
      </c>
    </row>
    <row r="940" customFormat="false" ht="24" hidden="false" customHeight="true" outlineLevel="0" collapsed="false">
      <c r="A940" s="56" t="s">
        <v>254</v>
      </c>
      <c r="B940" s="57" t="s">
        <v>312</v>
      </c>
      <c r="C940" s="56" t="s">
        <v>45</v>
      </c>
      <c r="D940" s="56" t="s">
        <v>313</v>
      </c>
      <c r="E940" s="56" t="s">
        <v>293</v>
      </c>
      <c r="F940" s="56"/>
      <c r="G940" s="58" t="s">
        <v>41</v>
      </c>
      <c r="H940" s="59" t="n">
        <v>0.068</v>
      </c>
      <c r="I940" s="60" t="n">
        <v>245</v>
      </c>
      <c r="J940" s="60" t="n">
        <v>16.66</v>
      </c>
    </row>
    <row r="941" customFormat="false" ht="24" hidden="false" customHeight="true" outlineLevel="0" collapsed="false">
      <c r="A941" s="61"/>
      <c r="B941" s="61"/>
      <c r="C941" s="61"/>
      <c r="D941" s="61"/>
      <c r="E941" s="61" t="s">
        <v>269</v>
      </c>
      <c r="F941" s="62" t="n">
        <v>10.3324474285448</v>
      </c>
      <c r="G941" s="61" t="s">
        <v>270</v>
      </c>
      <c r="H941" s="62" t="n">
        <v>11.83</v>
      </c>
      <c r="I941" s="61" t="s">
        <v>271</v>
      </c>
      <c r="J941" s="62" t="n">
        <v>22.16</v>
      </c>
    </row>
    <row r="942" customFormat="false" ht="12.8" hidden="false" customHeight="true" outlineLevel="0" collapsed="false">
      <c r="A942" s="61"/>
      <c r="B942" s="61"/>
      <c r="C942" s="61"/>
      <c r="D942" s="61"/>
      <c r="E942" s="61" t="s">
        <v>272</v>
      </c>
      <c r="F942" s="62" t="n">
        <v>18.61</v>
      </c>
      <c r="G942" s="61"/>
      <c r="H942" s="63" t="s">
        <v>273</v>
      </c>
      <c r="I942" s="63"/>
      <c r="J942" s="62" t="n">
        <v>93.52</v>
      </c>
    </row>
    <row r="943" customFormat="false" ht="12.8" hidden="false" customHeight="true" outlineLevel="0" collapsed="false">
      <c r="A943" s="29"/>
      <c r="B943" s="29"/>
      <c r="C943" s="29"/>
      <c r="D943" s="29"/>
      <c r="E943" s="29"/>
      <c r="F943" s="29"/>
      <c r="G943" s="29" t="s">
        <v>274</v>
      </c>
      <c r="H943" s="64" t="n">
        <v>82</v>
      </c>
      <c r="I943" s="29" t="s">
        <v>275</v>
      </c>
      <c r="J943" s="65" t="n">
        <v>7668.64</v>
      </c>
    </row>
    <row r="944" customFormat="false" ht="14.25" hidden="false" customHeight="true" outlineLevel="0" collapsed="false">
      <c r="A944" s="43" t="s">
        <v>232</v>
      </c>
      <c r="B944" s="44" t="s">
        <v>10</v>
      </c>
      <c r="C944" s="43" t="s">
        <v>11</v>
      </c>
      <c r="D944" s="43" t="s">
        <v>12</v>
      </c>
      <c r="E944" s="43" t="s">
        <v>14</v>
      </c>
      <c r="F944" s="43"/>
      <c r="G944" s="45" t="s">
        <v>13</v>
      </c>
      <c r="H944" s="44" t="s">
        <v>15</v>
      </c>
      <c r="I944" s="44" t="s">
        <v>16</v>
      </c>
      <c r="J944" s="44" t="s">
        <v>18</v>
      </c>
    </row>
    <row r="945" customFormat="false" ht="18" hidden="false" customHeight="true" outlineLevel="0" collapsed="false">
      <c r="A945" s="46" t="s">
        <v>250</v>
      </c>
      <c r="B945" s="47" t="s">
        <v>44</v>
      </c>
      <c r="C945" s="46" t="s">
        <v>45</v>
      </c>
      <c r="D945" s="46" t="s">
        <v>46</v>
      </c>
      <c r="E945" s="46" t="n">
        <v>172</v>
      </c>
      <c r="F945" s="46"/>
      <c r="G945" s="48" t="s">
        <v>34</v>
      </c>
      <c r="H945" s="49" t="n">
        <v>1</v>
      </c>
      <c r="I945" s="50" t="n">
        <v>143.76</v>
      </c>
      <c r="J945" s="50" t="n">
        <v>143.76</v>
      </c>
    </row>
    <row r="946" customFormat="false" ht="24" hidden="false" customHeight="true" outlineLevel="0" collapsed="false">
      <c r="A946" s="51" t="s">
        <v>251</v>
      </c>
      <c r="B946" s="52" t="s">
        <v>289</v>
      </c>
      <c r="C946" s="51" t="s">
        <v>24</v>
      </c>
      <c r="D946" s="51" t="s">
        <v>290</v>
      </c>
      <c r="E946" s="51" t="s">
        <v>27</v>
      </c>
      <c r="F946" s="51"/>
      <c r="G946" s="53" t="s">
        <v>26</v>
      </c>
      <c r="H946" s="54" t="n">
        <v>1.924</v>
      </c>
      <c r="I946" s="55" t="n">
        <v>19.62</v>
      </c>
      <c r="J946" s="55" t="n">
        <v>37.74</v>
      </c>
    </row>
    <row r="947" customFormat="false" ht="24" hidden="false" customHeight="true" outlineLevel="0" collapsed="false">
      <c r="A947" s="51" t="s">
        <v>251</v>
      </c>
      <c r="B947" s="52" t="s">
        <v>218</v>
      </c>
      <c r="C947" s="51" t="s">
        <v>24</v>
      </c>
      <c r="D947" s="51" t="s">
        <v>219</v>
      </c>
      <c r="E947" s="51" t="s">
        <v>27</v>
      </c>
      <c r="F947" s="51"/>
      <c r="G947" s="53" t="s">
        <v>26</v>
      </c>
      <c r="H947" s="54" t="n">
        <v>1.468</v>
      </c>
      <c r="I947" s="55" t="n">
        <v>26.66</v>
      </c>
      <c r="J947" s="55" t="n">
        <v>39.13</v>
      </c>
    </row>
    <row r="948" customFormat="false" ht="24" hidden="false" customHeight="true" outlineLevel="0" collapsed="false">
      <c r="A948" s="56" t="s">
        <v>254</v>
      </c>
      <c r="B948" s="57" t="s">
        <v>308</v>
      </c>
      <c r="C948" s="56" t="s">
        <v>45</v>
      </c>
      <c r="D948" s="56" t="s">
        <v>309</v>
      </c>
      <c r="E948" s="56" t="s">
        <v>293</v>
      </c>
      <c r="F948" s="56"/>
      <c r="G948" s="58" t="s">
        <v>41</v>
      </c>
      <c r="H948" s="59" t="n">
        <v>0.098</v>
      </c>
      <c r="I948" s="60" t="n">
        <v>84.33</v>
      </c>
      <c r="J948" s="60" t="n">
        <v>8.26</v>
      </c>
    </row>
    <row r="949" customFormat="false" ht="24" hidden="false" customHeight="true" outlineLevel="0" collapsed="false">
      <c r="A949" s="56" t="s">
        <v>254</v>
      </c>
      <c r="B949" s="57" t="s">
        <v>310</v>
      </c>
      <c r="C949" s="56" t="s">
        <v>45</v>
      </c>
      <c r="D949" s="56" t="s">
        <v>311</v>
      </c>
      <c r="E949" s="56" t="s">
        <v>293</v>
      </c>
      <c r="F949" s="56"/>
      <c r="G949" s="58" t="s">
        <v>298</v>
      </c>
      <c r="H949" s="59" t="n">
        <v>39.43</v>
      </c>
      <c r="I949" s="60" t="n">
        <v>0.99</v>
      </c>
      <c r="J949" s="60" t="n">
        <v>39.03</v>
      </c>
    </row>
    <row r="950" customFormat="false" ht="24" hidden="false" customHeight="true" outlineLevel="0" collapsed="false">
      <c r="A950" s="56" t="s">
        <v>254</v>
      </c>
      <c r="B950" s="57" t="s">
        <v>312</v>
      </c>
      <c r="C950" s="56" t="s">
        <v>45</v>
      </c>
      <c r="D950" s="56" t="s">
        <v>313</v>
      </c>
      <c r="E950" s="56" t="s">
        <v>293</v>
      </c>
      <c r="F950" s="56"/>
      <c r="G950" s="58" t="s">
        <v>41</v>
      </c>
      <c r="H950" s="59" t="n">
        <v>0.08</v>
      </c>
      <c r="I950" s="60" t="n">
        <v>245</v>
      </c>
      <c r="J950" s="60" t="n">
        <v>19.6</v>
      </c>
    </row>
    <row r="951" customFormat="false" ht="24" hidden="false" customHeight="true" outlineLevel="0" collapsed="false">
      <c r="A951" s="61"/>
      <c r="B951" s="61"/>
      <c r="C951" s="61"/>
      <c r="D951" s="61"/>
      <c r="E951" s="61" t="s">
        <v>269</v>
      </c>
      <c r="F951" s="62" t="n">
        <v>23.7235977059729</v>
      </c>
      <c r="G951" s="61" t="s">
        <v>270</v>
      </c>
      <c r="H951" s="62" t="n">
        <v>27.16</v>
      </c>
      <c r="I951" s="61" t="s">
        <v>271</v>
      </c>
      <c r="J951" s="62" t="n">
        <v>50.88</v>
      </c>
    </row>
    <row r="952" customFormat="false" ht="12.8" hidden="false" customHeight="true" outlineLevel="0" collapsed="false">
      <c r="A952" s="61"/>
      <c r="B952" s="61"/>
      <c r="C952" s="61"/>
      <c r="D952" s="61"/>
      <c r="E952" s="61" t="s">
        <v>272</v>
      </c>
      <c r="F952" s="62" t="n">
        <v>35.72</v>
      </c>
      <c r="G952" s="61"/>
      <c r="H952" s="63" t="s">
        <v>273</v>
      </c>
      <c r="I952" s="63"/>
      <c r="J952" s="62" t="n">
        <v>179.48</v>
      </c>
    </row>
    <row r="953" customFormat="false" ht="12.8" hidden="false" customHeight="true" outlineLevel="0" collapsed="false">
      <c r="A953" s="29"/>
      <c r="B953" s="29"/>
      <c r="C953" s="29"/>
      <c r="D953" s="29"/>
      <c r="E953" s="29"/>
      <c r="F953" s="29"/>
      <c r="G953" s="29" t="s">
        <v>274</v>
      </c>
      <c r="H953" s="64" t="n">
        <v>6</v>
      </c>
      <c r="I953" s="29" t="s">
        <v>275</v>
      </c>
      <c r="J953" s="65" t="n">
        <v>1076.88</v>
      </c>
    </row>
    <row r="954" customFormat="false" ht="14.25" hidden="false" customHeight="true" outlineLevel="0" collapsed="false">
      <c r="A954" s="43" t="s">
        <v>233</v>
      </c>
      <c r="B954" s="44" t="s">
        <v>10</v>
      </c>
      <c r="C954" s="43" t="s">
        <v>11</v>
      </c>
      <c r="D954" s="43" t="s">
        <v>12</v>
      </c>
      <c r="E954" s="43" t="s">
        <v>14</v>
      </c>
      <c r="F954" s="43"/>
      <c r="G954" s="45" t="s">
        <v>13</v>
      </c>
      <c r="H954" s="44" t="s">
        <v>15</v>
      </c>
      <c r="I954" s="44" t="s">
        <v>16</v>
      </c>
      <c r="J954" s="44" t="s">
        <v>18</v>
      </c>
    </row>
    <row r="955" customFormat="false" ht="18" hidden="false" customHeight="true" outlineLevel="0" collapsed="false">
      <c r="A955" s="46" t="s">
        <v>250</v>
      </c>
      <c r="B955" s="47" t="s">
        <v>52</v>
      </c>
      <c r="C955" s="46" t="s">
        <v>45</v>
      </c>
      <c r="D955" s="46" t="s">
        <v>224</v>
      </c>
      <c r="E955" s="46" t="n">
        <v>202</v>
      </c>
      <c r="F955" s="46"/>
      <c r="G955" s="48" t="s">
        <v>50</v>
      </c>
      <c r="H955" s="49" t="n">
        <v>1</v>
      </c>
      <c r="I955" s="50" t="n">
        <v>19.64</v>
      </c>
      <c r="J955" s="50" t="n">
        <v>19.64</v>
      </c>
    </row>
    <row r="956" customFormat="false" ht="24" hidden="false" customHeight="true" outlineLevel="0" collapsed="false">
      <c r="A956" s="51" t="s">
        <v>251</v>
      </c>
      <c r="B956" s="52" t="s">
        <v>218</v>
      </c>
      <c r="C956" s="51" t="s">
        <v>24</v>
      </c>
      <c r="D956" s="51" t="s">
        <v>219</v>
      </c>
      <c r="E956" s="51" t="s">
        <v>27</v>
      </c>
      <c r="F956" s="51"/>
      <c r="G956" s="53" t="s">
        <v>26</v>
      </c>
      <c r="H956" s="54" t="n">
        <v>0.207</v>
      </c>
      <c r="I956" s="55" t="n">
        <v>26.66</v>
      </c>
      <c r="J956" s="55" t="n">
        <v>5.51</v>
      </c>
    </row>
    <row r="957" customFormat="false" ht="24" hidden="false" customHeight="true" outlineLevel="0" collapsed="false">
      <c r="A957" s="56" t="s">
        <v>254</v>
      </c>
      <c r="B957" s="57" t="s">
        <v>318</v>
      </c>
      <c r="C957" s="56" t="s">
        <v>45</v>
      </c>
      <c r="D957" s="56" t="s">
        <v>319</v>
      </c>
      <c r="E957" s="56" t="s">
        <v>293</v>
      </c>
      <c r="F957" s="56"/>
      <c r="G957" s="58" t="s">
        <v>50</v>
      </c>
      <c r="H957" s="59" t="n">
        <v>1</v>
      </c>
      <c r="I957" s="60" t="n">
        <v>10.5</v>
      </c>
      <c r="J957" s="60" t="n">
        <v>10.5</v>
      </c>
    </row>
    <row r="958" customFormat="false" ht="24" hidden="false" customHeight="true" outlineLevel="0" collapsed="false">
      <c r="A958" s="56" t="s">
        <v>254</v>
      </c>
      <c r="B958" s="57" t="s">
        <v>316</v>
      </c>
      <c r="C958" s="56" t="s">
        <v>45</v>
      </c>
      <c r="D958" s="56" t="s">
        <v>317</v>
      </c>
      <c r="E958" s="56" t="s">
        <v>293</v>
      </c>
      <c r="F958" s="56"/>
      <c r="G958" s="58" t="s">
        <v>50</v>
      </c>
      <c r="H958" s="59" t="n">
        <v>0.13</v>
      </c>
      <c r="I958" s="60" t="n">
        <v>27.98</v>
      </c>
      <c r="J958" s="60" t="n">
        <v>3.63</v>
      </c>
    </row>
    <row r="959" customFormat="false" ht="24" hidden="false" customHeight="true" outlineLevel="0" collapsed="false">
      <c r="A959" s="61"/>
      <c r="B959" s="61"/>
      <c r="C959" s="61"/>
      <c r="D959" s="61"/>
      <c r="E959" s="61" t="s">
        <v>269</v>
      </c>
      <c r="F959" s="62" t="n">
        <v>1.82309880169721</v>
      </c>
      <c r="G959" s="61" t="s">
        <v>270</v>
      </c>
      <c r="H959" s="62" t="n">
        <v>2.09</v>
      </c>
      <c r="I959" s="61" t="s">
        <v>271</v>
      </c>
      <c r="J959" s="62" t="n">
        <v>3.91</v>
      </c>
    </row>
    <row r="960" customFormat="false" ht="12.8" hidden="false" customHeight="true" outlineLevel="0" collapsed="false">
      <c r="A960" s="61"/>
      <c r="B960" s="61"/>
      <c r="C960" s="61"/>
      <c r="D960" s="61"/>
      <c r="E960" s="61" t="s">
        <v>272</v>
      </c>
      <c r="F960" s="62" t="n">
        <v>4.88</v>
      </c>
      <c r="G960" s="61"/>
      <c r="H960" s="63" t="s">
        <v>273</v>
      </c>
      <c r="I960" s="63"/>
      <c r="J960" s="62" t="n">
        <v>24.52</v>
      </c>
    </row>
    <row r="961" customFormat="false" ht="12.8" hidden="false" customHeight="true" outlineLevel="0" collapsed="false">
      <c r="A961" s="29"/>
      <c r="B961" s="29"/>
      <c r="C961" s="29"/>
      <c r="D961" s="29"/>
      <c r="E961" s="29"/>
      <c r="F961" s="29"/>
      <c r="G961" s="29" t="s">
        <v>274</v>
      </c>
      <c r="H961" s="64" t="n">
        <v>151</v>
      </c>
      <c r="I961" s="29" t="s">
        <v>275</v>
      </c>
      <c r="J961" s="65" t="n">
        <v>3702.52</v>
      </c>
    </row>
    <row r="962" customFormat="false" ht="14.25" hidden="false" customHeight="true" outlineLevel="0" collapsed="false">
      <c r="A962" s="43" t="s">
        <v>234</v>
      </c>
      <c r="B962" s="44" t="s">
        <v>10</v>
      </c>
      <c r="C962" s="43" t="s">
        <v>11</v>
      </c>
      <c r="D962" s="43" t="s">
        <v>12</v>
      </c>
      <c r="E962" s="43" t="s">
        <v>14</v>
      </c>
      <c r="F962" s="43"/>
      <c r="G962" s="45" t="s">
        <v>13</v>
      </c>
      <c r="H962" s="44" t="s">
        <v>15</v>
      </c>
      <c r="I962" s="44" t="s">
        <v>16</v>
      </c>
      <c r="J962" s="44" t="s">
        <v>18</v>
      </c>
    </row>
    <row r="963" customFormat="false" ht="18" hidden="false" customHeight="true" outlineLevel="0" collapsed="false">
      <c r="A963" s="46" t="s">
        <v>250</v>
      </c>
      <c r="B963" s="47" t="s">
        <v>48</v>
      </c>
      <c r="C963" s="46" t="s">
        <v>45</v>
      </c>
      <c r="D963" s="46" t="s">
        <v>226</v>
      </c>
      <c r="E963" s="46" t="n">
        <v>202</v>
      </c>
      <c r="F963" s="46"/>
      <c r="G963" s="48" t="s">
        <v>50</v>
      </c>
      <c r="H963" s="49" t="n">
        <v>1</v>
      </c>
      <c r="I963" s="50" t="n">
        <v>24.14</v>
      </c>
      <c r="J963" s="50" t="n">
        <v>24.14</v>
      </c>
    </row>
    <row r="964" customFormat="false" ht="24" hidden="false" customHeight="true" outlineLevel="0" collapsed="false">
      <c r="A964" s="51" t="s">
        <v>251</v>
      </c>
      <c r="B964" s="52" t="s">
        <v>218</v>
      </c>
      <c r="C964" s="51" t="s">
        <v>24</v>
      </c>
      <c r="D964" s="51" t="s">
        <v>219</v>
      </c>
      <c r="E964" s="51" t="s">
        <v>27</v>
      </c>
      <c r="F964" s="51"/>
      <c r="G964" s="53" t="s">
        <v>26</v>
      </c>
      <c r="H964" s="54" t="n">
        <v>0.207</v>
      </c>
      <c r="I964" s="55" t="n">
        <v>26.66</v>
      </c>
      <c r="J964" s="55" t="n">
        <v>5.51</v>
      </c>
    </row>
    <row r="965" customFormat="false" ht="24" hidden="false" customHeight="true" outlineLevel="0" collapsed="false">
      <c r="A965" s="56" t="s">
        <v>254</v>
      </c>
      <c r="B965" s="57" t="s">
        <v>314</v>
      </c>
      <c r="C965" s="56" t="s">
        <v>45</v>
      </c>
      <c r="D965" s="56" t="s">
        <v>315</v>
      </c>
      <c r="E965" s="56" t="s">
        <v>293</v>
      </c>
      <c r="F965" s="56"/>
      <c r="G965" s="58" t="s">
        <v>50</v>
      </c>
      <c r="H965" s="59" t="n">
        <v>1</v>
      </c>
      <c r="I965" s="60" t="n">
        <v>15</v>
      </c>
      <c r="J965" s="60" t="n">
        <v>15</v>
      </c>
    </row>
    <row r="966" customFormat="false" ht="24" hidden="false" customHeight="true" outlineLevel="0" collapsed="false">
      <c r="A966" s="56" t="s">
        <v>254</v>
      </c>
      <c r="B966" s="57" t="s">
        <v>316</v>
      </c>
      <c r="C966" s="56" t="s">
        <v>45</v>
      </c>
      <c r="D966" s="56" t="s">
        <v>317</v>
      </c>
      <c r="E966" s="56" t="s">
        <v>293</v>
      </c>
      <c r="F966" s="56"/>
      <c r="G966" s="58" t="s">
        <v>50</v>
      </c>
      <c r="H966" s="59" t="n">
        <v>0.13</v>
      </c>
      <c r="I966" s="60" t="n">
        <v>27.98</v>
      </c>
      <c r="J966" s="60" t="n">
        <v>3.63</v>
      </c>
    </row>
    <row r="967" customFormat="false" ht="24" hidden="false" customHeight="true" outlineLevel="0" collapsed="false">
      <c r="A967" s="61"/>
      <c r="B967" s="61"/>
      <c r="C967" s="61"/>
      <c r="D967" s="61"/>
      <c r="E967" s="61" t="s">
        <v>269</v>
      </c>
      <c r="F967" s="62" t="n">
        <v>1.82309880169721</v>
      </c>
      <c r="G967" s="61" t="s">
        <v>270</v>
      </c>
      <c r="H967" s="62" t="n">
        <v>2.09</v>
      </c>
      <c r="I967" s="61" t="s">
        <v>271</v>
      </c>
      <c r="J967" s="62" t="n">
        <v>3.91</v>
      </c>
    </row>
    <row r="968" customFormat="false" ht="12.8" hidden="false" customHeight="true" outlineLevel="0" collapsed="false">
      <c r="A968" s="61"/>
      <c r="B968" s="61"/>
      <c r="C968" s="61"/>
      <c r="D968" s="61"/>
      <c r="E968" s="61" t="s">
        <v>272</v>
      </c>
      <c r="F968" s="62" t="n">
        <v>5.99</v>
      </c>
      <c r="G968" s="61"/>
      <c r="H968" s="63" t="s">
        <v>273</v>
      </c>
      <c r="I968" s="63"/>
      <c r="J968" s="62" t="n">
        <v>30.13</v>
      </c>
    </row>
    <row r="969" customFormat="false" ht="12.8" hidden="false" customHeight="true" outlineLevel="0" collapsed="false">
      <c r="A969" s="29"/>
      <c r="B969" s="29"/>
      <c r="C969" s="29"/>
      <c r="D969" s="29"/>
      <c r="E969" s="29"/>
      <c r="F969" s="29"/>
      <c r="G969" s="29" t="s">
        <v>274</v>
      </c>
      <c r="H969" s="64" t="n">
        <v>100</v>
      </c>
      <c r="I969" s="29" t="s">
        <v>275</v>
      </c>
      <c r="J969" s="65" t="n">
        <v>3013</v>
      </c>
    </row>
    <row r="970" s="42" customFormat="true" ht="14.25" hidden="false" customHeight="false" outlineLevel="0" collapsed="false">
      <c r="A970" s="39" t="s">
        <v>235</v>
      </c>
      <c r="B970" s="39"/>
      <c r="C970" s="39"/>
      <c r="D970" s="39" t="s">
        <v>236</v>
      </c>
      <c r="E970" s="39"/>
      <c r="F970" s="39"/>
      <c r="G970" s="39"/>
      <c r="H970" s="40"/>
      <c r="I970" s="39"/>
      <c r="J970" s="41" t="n">
        <v>117025.06</v>
      </c>
    </row>
    <row r="971" customFormat="false" ht="24" hidden="false" customHeight="true" outlineLevel="0" collapsed="false">
      <c r="A971" s="43" t="s">
        <v>237</v>
      </c>
      <c r="B971" s="44" t="s">
        <v>10</v>
      </c>
      <c r="C971" s="43" t="s">
        <v>11</v>
      </c>
      <c r="D971" s="43" t="s">
        <v>12</v>
      </c>
      <c r="E971" s="43" t="s">
        <v>14</v>
      </c>
      <c r="F971" s="43"/>
      <c r="G971" s="45" t="s">
        <v>13</v>
      </c>
      <c r="H971" s="44" t="s">
        <v>15</v>
      </c>
      <c r="I971" s="44" t="s">
        <v>16</v>
      </c>
      <c r="J971" s="44" t="s">
        <v>18</v>
      </c>
    </row>
    <row r="972" customFormat="false" ht="57.75" hidden="false" customHeight="true" outlineLevel="0" collapsed="false">
      <c r="A972" s="46" t="s">
        <v>250</v>
      </c>
      <c r="B972" s="47" t="s">
        <v>203</v>
      </c>
      <c r="C972" s="46" t="s">
        <v>24</v>
      </c>
      <c r="D972" s="46" t="s">
        <v>204</v>
      </c>
      <c r="E972" s="46" t="s">
        <v>205</v>
      </c>
      <c r="F972" s="46"/>
      <c r="G972" s="48" t="s">
        <v>87</v>
      </c>
      <c r="H972" s="49" t="n">
        <v>1</v>
      </c>
      <c r="I972" s="50" t="n">
        <v>41.46</v>
      </c>
      <c r="J972" s="50" t="n">
        <v>41.46</v>
      </c>
    </row>
    <row r="973" customFormat="false" ht="24" hidden="false" customHeight="true" outlineLevel="0" collapsed="false">
      <c r="A973" s="51" t="s">
        <v>251</v>
      </c>
      <c r="B973" s="52" t="s">
        <v>340</v>
      </c>
      <c r="C973" s="51" t="s">
        <v>24</v>
      </c>
      <c r="D973" s="51" t="s">
        <v>341</v>
      </c>
      <c r="E973" s="51" t="s">
        <v>27</v>
      </c>
      <c r="F973" s="51"/>
      <c r="G973" s="53" t="s">
        <v>41</v>
      </c>
      <c r="H973" s="54" t="n">
        <v>0.001</v>
      </c>
      <c r="I973" s="55" t="n">
        <v>636.83</v>
      </c>
      <c r="J973" s="55" t="n">
        <v>0.63</v>
      </c>
    </row>
    <row r="974" customFormat="false" ht="24" hidden="false" customHeight="true" outlineLevel="0" collapsed="false">
      <c r="A974" s="51" t="s">
        <v>251</v>
      </c>
      <c r="B974" s="52" t="s">
        <v>289</v>
      </c>
      <c r="C974" s="51" t="s">
        <v>24</v>
      </c>
      <c r="D974" s="51" t="s">
        <v>290</v>
      </c>
      <c r="E974" s="51" t="s">
        <v>27</v>
      </c>
      <c r="F974" s="51"/>
      <c r="G974" s="53" t="s">
        <v>26</v>
      </c>
      <c r="H974" s="54" t="n">
        <v>0.36</v>
      </c>
      <c r="I974" s="55" t="n">
        <v>19.62</v>
      </c>
      <c r="J974" s="55" t="n">
        <v>7.06</v>
      </c>
    </row>
    <row r="975" customFormat="false" ht="24" hidden="false" customHeight="true" outlineLevel="0" collapsed="false">
      <c r="A975" s="51" t="s">
        <v>251</v>
      </c>
      <c r="B975" s="52" t="s">
        <v>218</v>
      </c>
      <c r="C975" s="51" t="s">
        <v>24</v>
      </c>
      <c r="D975" s="51" t="s">
        <v>219</v>
      </c>
      <c r="E975" s="51" t="s">
        <v>27</v>
      </c>
      <c r="F975" s="51"/>
      <c r="G975" s="53" t="s">
        <v>26</v>
      </c>
      <c r="H975" s="54" t="n">
        <v>0.36</v>
      </c>
      <c r="I975" s="55" t="n">
        <v>26.66</v>
      </c>
      <c r="J975" s="55" t="n">
        <v>9.59</v>
      </c>
    </row>
    <row r="976" customFormat="false" ht="24" hidden="false" customHeight="true" outlineLevel="0" collapsed="false">
      <c r="A976" s="56" t="s">
        <v>254</v>
      </c>
      <c r="B976" s="57" t="s">
        <v>484</v>
      </c>
      <c r="C976" s="56" t="s">
        <v>24</v>
      </c>
      <c r="D976" s="56" t="s">
        <v>485</v>
      </c>
      <c r="E976" s="56" t="s">
        <v>293</v>
      </c>
      <c r="F976" s="56"/>
      <c r="G976" s="58" t="s">
        <v>41</v>
      </c>
      <c r="H976" s="59" t="n">
        <v>0.007</v>
      </c>
      <c r="I976" s="60" t="n">
        <v>95</v>
      </c>
      <c r="J976" s="60" t="n">
        <v>0.66</v>
      </c>
    </row>
    <row r="977" customFormat="false" ht="24" hidden="false" customHeight="true" outlineLevel="0" collapsed="false">
      <c r="A977" s="56" t="s">
        <v>254</v>
      </c>
      <c r="B977" s="57" t="s">
        <v>486</v>
      </c>
      <c r="C977" s="56" t="s">
        <v>24</v>
      </c>
      <c r="D977" s="56" t="s">
        <v>487</v>
      </c>
      <c r="E977" s="56" t="s">
        <v>293</v>
      </c>
      <c r="F977" s="56"/>
      <c r="G977" s="58" t="s">
        <v>87</v>
      </c>
      <c r="H977" s="59" t="n">
        <v>1.005</v>
      </c>
      <c r="I977" s="60" t="n">
        <v>23.41</v>
      </c>
      <c r="J977" s="60" t="n">
        <v>23.52</v>
      </c>
    </row>
    <row r="978" customFormat="false" ht="24" hidden="false" customHeight="true" outlineLevel="0" collapsed="false">
      <c r="A978" s="61"/>
      <c r="B978" s="61"/>
      <c r="C978" s="61"/>
      <c r="D978" s="61"/>
      <c r="E978" s="61" t="s">
        <v>269</v>
      </c>
      <c r="F978" s="62" t="n">
        <v>5.23616356599991</v>
      </c>
      <c r="G978" s="61" t="s">
        <v>270</v>
      </c>
      <c r="H978" s="62" t="n">
        <v>5.99</v>
      </c>
      <c r="I978" s="61" t="s">
        <v>271</v>
      </c>
      <c r="J978" s="62" t="n">
        <v>11.23</v>
      </c>
    </row>
    <row r="979" customFormat="false" ht="12.8" hidden="false" customHeight="true" outlineLevel="0" collapsed="false">
      <c r="A979" s="61"/>
      <c r="B979" s="61"/>
      <c r="C979" s="61"/>
      <c r="D979" s="61"/>
      <c r="E979" s="61" t="s">
        <v>272</v>
      </c>
      <c r="F979" s="62" t="n">
        <v>10.3</v>
      </c>
      <c r="G979" s="61"/>
      <c r="H979" s="63" t="s">
        <v>273</v>
      </c>
      <c r="I979" s="63"/>
      <c r="J979" s="62" t="n">
        <v>51.76</v>
      </c>
    </row>
    <row r="980" customFormat="false" ht="12.8" hidden="false" customHeight="true" outlineLevel="0" collapsed="false">
      <c r="A980" s="29"/>
      <c r="B980" s="29"/>
      <c r="C980" s="29"/>
      <c r="D980" s="29"/>
      <c r="E980" s="29"/>
      <c r="F980" s="29"/>
      <c r="G980" s="29" t="s">
        <v>274</v>
      </c>
      <c r="H980" s="64" t="n">
        <v>66</v>
      </c>
      <c r="I980" s="29" t="s">
        <v>275</v>
      </c>
      <c r="J980" s="65" t="n">
        <v>3416.16</v>
      </c>
    </row>
    <row r="981" customFormat="false" ht="14.25" hidden="false" customHeight="true" outlineLevel="0" collapsed="false">
      <c r="A981" s="43" t="s">
        <v>238</v>
      </c>
      <c r="B981" s="44" t="s">
        <v>10</v>
      </c>
      <c r="C981" s="43" t="s">
        <v>11</v>
      </c>
      <c r="D981" s="43" t="s">
        <v>12</v>
      </c>
      <c r="E981" s="43" t="s">
        <v>14</v>
      </c>
      <c r="F981" s="43"/>
      <c r="G981" s="45" t="s">
        <v>13</v>
      </c>
      <c r="H981" s="44" t="s">
        <v>15</v>
      </c>
      <c r="I981" s="44" t="s">
        <v>16</v>
      </c>
      <c r="J981" s="44" t="s">
        <v>18</v>
      </c>
    </row>
    <row r="982" customFormat="false" ht="24" hidden="false" customHeight="true" outlineLevel="0" collapsed="false">
      <c r="A982" s="46" t="s">
        <v>250</v>
      </c>
      <c r="B982" s="47" t="s">
        <v>239</v>
      </c>
      <c r="C982" s="46" t="s">
        <v>24</v>
      </c>
      <c r="D982" s="46" t="s">
        <v>240</v>
      </c>
      <c r="E982" s="46" t="s">
        <v>241</v>
      </c>
      <c r="F982" s="46"/>
      <c r="G982" s="48" t="s">
        <v>34</v>
      </c>
      <c r="H982" s="49" t="n">
        <v>1</v>
      </c>
      <c r="I982" s="50" t="n">
        <v>15.84</v>
      </c>
      <c r="J982" s="50" t="n">
        <v>15.84</v>
      </c>
    </row>
    <row r="983" customFormat="false" ht="46.5" hidden="false" customHeight="true" outlineLevel="0" collapsed="false">
      <c r="A983" s="51" t="s">
        <v>251</v>
      </c>
      <c r="B983" s="52" t="s">
        <v>497</v>
      </c>
      <c r="C983" s="51" t="s">
        <v>24</v>
      </c>
      <c r="D983" s="51" t="s">
        <v>498</v>
      </c>
      <c r="E983" s="51" t="s">
        <v>303</v>
      </c>
      <c r="F983" s="51"/>
      <c r="G983" s="53" t="s">
        <v>304</v>
      </c>
      <c r="H983" s="54" t="n">
        <v>0.003333</v>
      </c>
      <c r="I983" s="55" t="n">
        <v>178.9</v>
      </c>
      <c r="J983" s="55" t="n">
        <v>0.59</v>
      </c>
    </row>
    <row r="984" customFormat="false" ht="24" hidden="false" customHeight="true" outlineLevel="0" collapsed="false">
      <c r="A984" s="51" t="s">
        <v>251</v>
      </c>
      <c r="B984" s="52" t="s">
        <v>499</v>
      </c>
      <c r="C984" s="51" t="s">
        <v>24</v>
      </c>
      <c r="D984" s="51" t="s">
        <v>500</v>
      </c>
      <c r="E984" s="51" t="s">
        <v>303</v>
      </c>
      <c r="F984" s="51"/>
      <c r="G984" s="53" t="s">
        <v>304</v>
      </c>
      <c r="H984" s="54" t="n">
        <v>0.003333</v>
      </c>
      <c r="I984" s="55" t="n">
        <v>139.85</v>
      </c>
      <c r="J984" s="55" t="n">
        <v>0.46</v>
      </c>
    </row>
    <row r="985" customFormat="false" ht="24" hidden="false" customHeight="true" outlineLevel="0" collapsed="false">
      <c r="A985" s="51" t="s">
        <v>251</v>
      </c>
      <c r="B985" s="52" t="s">
        <v>289</v>
      </c>
      <c r="C985" s="51" t="s">
        <v>24</v>
      </c>
      <c r="D985" s="51" t="s">
        <v>290</v>
      </c>
      <c r="E985" s="51" t="s">
        <v>27</v>
      </c>
      <c r="F985" s="51"/>
      <c r="G985" s="53" t="s">
        <v>26</v>
      </c>
      <c r="H985" s="54" t="n">
        <v>0.03333</v>
      </c>
      <c r="I985" s="55" t="n">
        <v>19.62</v>
      </c>
      <c r="J985" s="55" t="n">
        <v>0.65</v>
      </c>
    </row>
    <row r="986" customFormat="false" ht="24" hidden="false" customHeight="true" outlineLevel="0" collapsed="false">
      <c r="A986" s="56" t="s">
        <v>254</v>
      </c>
      <c r="B986" s="57" t="s">
        <v>501</v>
      </c>
      <c r="C986" s="56" t="s">
        <v>24</v>
      </c>
      <c r="D986" s="56" t="s">
        <v>502</v>
      </c>
      <c r="E986" s="56" t="s">
        <v>293</v>
      </c>
      <c r="F986" s="56"/>
      <c r="G986" s="58" t="s">
        <v>298</v>
      </c>
      <c r="H986" s="59" t="n">
        <v>0.4</v>
      </c>
      <c r="I986" s="60" t="n">
        <v>12.11</v>
      </c>
      <c r="J986" s="60" t="n">
        <v>4.84</v>
      </c>
    </row>
    <row r="987" customFormat="false" ht="24" hidden="false" customHeight="true" outlineLevel="0" collapsed="false">
      <c r="A987" s="56" t="s">
        <v>254</v>
      </c>
      <c r="B987" s="57" t="s">
        <v>503</v>
      </c>
      <c r="C987" s="56" t="s">
        <v>24</v>
      </c>
      <c r="D987" s="56" t="s">
        <v>504</v>
      </c>
      <c r="E987" s="56" t="s">
        <v>293</v>
      </c>
      <c r="F987" s="56"/>
      <c r="G987" s="58" t="s">
        <v>505</v>
      </c>
      <c r="H987" s="59" t="n">
        <v>0.13</v>
      </c>
      <c r="I987" s="60" t="n">
        <v>15.78</v>
      </c>
      <c r="J987" s="60" t="n">
        <v>2.05</v>
      </c>
    </row>
    <row r="988" customFormat="false" ht="24" hidden="false" customHeight="true" outlineLevel="0" collapsed="false">
      <c r="A988" s="56" t="s">
        <v>254</v>
      </c>
      <c r="B988" s="57" t="s">
        <v>506</v>
      </c>
      <c r="C988" s="56" t="s">
        <v>24</v>
      </c>
      <c r="D988" s="56" t="s">
        <v>507</v>
      </c>
      <c r="E988" s="56" t="s">
        <v>293</v>
      </c>
      <c r="F988" s="56"/>
      <c r="G988" s="58" t="s">
        <v>505</v>
      </c>
      <c r="H988" s="59" t="n">
        <v>0.6</v>
      </c>
      <c r="I988" s="60" t="n">
        <v>11.32</v>
      </c>
      <c r="J988" s="60" t="n">
        <v>6.79</v>
      </c>
    </row>
    <row r="989" customFormat="false" ht="24" hidden="false" customHeight="true" outlineLevel="0" collapsed="false">
      <c r="A989" s="56" t="s">
        <v>254</v>
      </c>
      <c r="B989" s="57" t="s">
        <v>508</v>
      </c>
      <c r="C989" s="56" t="s">
        <v>24</v>
      </c>
      <c r="D989" s="56" t="s">
        <v>509</v>
      </c>
      <c r="E989" s="56" t="s">
        <v>293</v>
      </c>
      <c r="F989" s="56"/>
      <c r="G989" s="58" t="s">
        <v>505</v>
      </c>
      <c r="H989" s="59" t="n">
        <v>0.03</v>
      </c>
      <c r="I989" s="60" t="n">
        <v>15.34</v>
      </c>
      <c r="J989" s="60" t="n">
        <v>0.46</v>
      </c>
    </row>
    <row r="990" customFormat="false" ht="24" hidden="false" customHeight="true" outlineLevel="0" collapsed="false">
      <c r="A990" s="61"/>
      <c r="B990" s="61"/>
      <c r="C990" s="61"/>
      <c r="D990" s="61"/>
      <c r="E990" s="61" t="s">
        <v>269</v>
      </c>
      <c r="F990" s="62" t="n">
        <v>0.256446123000886</v>
      </c>
      <c r="G990" s="61" t="s">
        <v>270</v>
      </c>
      <c r="H990" s="62" t="n">
        <v>0.29</v>
      </c>
      <c r="I990" s="61" t="s">
        <v>271</v>
      </c>
      <c r="J990" s="62" t="n">
        <v>0.55</v>
      </c>
    </row>
    <row r="991" customFormat="false" ht="12.8" hidden="false" customHeight="true" outlineLevel="0" collapsed="false">
      <c r="A991" s="61"/>
      <c r="B991" s="61"/>
      <c r="C991" s="61"/>
      <c r="D991" s="61"/>
      <c r="E991" s="61" t="s">
        <v>272</v>
      </c>
      <c r="F991" s="62" t="n">
        <v>3.93</v>
      </c>
      <c r="G991" s="61"/>
      <c r="H991" s="63" t="s">
        <v>273</v>
      </c>
      <c r="I991" s="63"/>
      <c r="J991" s="62" t="n">
        <v>19.77</v>
      </c>
    </row>
    <row r="992" customFormat="false" ht="12.8" hidden="false" customHeight="true" outlineLevel="0" collapsed="false">
      <c r="A992" s="29"/>
      <c r="B992" s="29"/>
      <c r="C992" s="29"/>
      <c r="D992" s="29"/>
      <c r="E992" s="29"/>
      <c r="F992" s="29"/>
      <c r="G992" s="29" t="s">
        <v>274</v>
      </c>
      <c r="H992" s="64" t="n">
        <v>850</v>
      </c>
      <c r="I992" s="29" t="s">
        <v>275</v>
      </c>
      <c r="J992" s="65" t="n">
        <v>16804.5</v>
      </c>
    </row>
    <row r="993" customFormat="false" ht="14.25" hidden="false" customHeight="true" outlineLevel="0" collapsed="false">
      <c r="A993" s="43" t="s">
        <v>242</v>
      </c>
      <c r="B993" s="44" t="s">
        <v>10</v>
      </c>
      <c r="C993" s="43" t="s">
        <v>11</v>
      </c>
      <c r="D993" s="43" t="s">
        <v>12</v>
      </c>
      <c r="E993" s="43" t="s">
        <v>14</v>
      </c>
      <c r="F993" s="43"/>
      <c r="G993" s="45" t="s">
        <v>13</v>
      </c>
      <c r="H993" s="44" t="s">
        <v>15</v>
      </c>
      <c r="I993" s="44" t="s">
        <v>16</v>
      </c>
      <c r="J993" s="44" t="s">
        <v>18</v>
      </c>
    </row>
    <row r="994" customFormat="false" ht="24" hidden="false" customHeight="false" outlineLevel="0" collapsed="false">
      <c r="A994" s="46" t="s">
        <v>250</v>
      </c>
      <c r="B994" s="47" t="s">
        <v>200</v>
      </c>
      <c r="C994" s="46" t="s">
        <v>45</v>
      </c>
      <c r="D994" s="46" t="s">
        <v>201</v>
      </c>
      <c r="E994" s="46" t="n">
        <v>171</v>
      </c>
      <c r="F994" s="46"/>
      <c r="G994" s="48" t="s">
        <v>34</v>
      </c>
      <c r="H994" s="49" t="n">
        <v>1</v>
      </c>
      <c r="I994" s="50" t="n">
        <v>74.91</v>
      </c>
      <c r="J994" s="50" t="n">
        <v>74.91</v>
      </c>
    </row>
    <row r="995" customFormat="false" ht="24" hidden="false" customHeight="true" outlineLevel="0" collapsed="false">
      <c r="A995" s="51" t="s">
        <v>251</v>
      </c>
      <c r="B995" s="52" t="s">
        <v>289</v>
      </c>
      <c r="C995" s="51" t="s">
        <v>24</v>
      </c>
      <c r="D995" s="51" t="s">
        <v>290</v>
      </c>
      <c r="E995" s="51" t="s">
        <v>27</v>
      </c>
      <c r="F995" s="51"/>
      <c r="G995" s="53" t="s">
        <v>26</v>
      </c>
      <c r="H995" s="54" t="n">
        <v>1.324</v>
      </c>
      <c r="I995" s="55" t="n">
        <v>19.62</v>
      </c>
      <c r="J995" s="55" t="n">
        <v>25.97</v>
      </c>
    </row>
    <row r="996" customFormat="false" ht="24" hidden="false" customHeight="true" outlineLevel="0" collapsed="false">
      <c r="A996" s="51" t="s">
        <v>251</v>
      </c>
      <c r="B996" s="52" t="s">
        <v>218</v>
      </c>
      <c r="C996" s="51" t="s">
        <v>24</v>
      </c>
      <c r="D996" s="51" t="s">
        <v>219</v>
      </c>
      <c r="E996" s="51" t="s">
        <v>27</v>
      </c>
      <c r="F996" s="51"/>
      <c r="G996" s="53" t="s">
        <v>26</v>
      </c>
      <c r="H996" s="54" t="n">
        <v>0.331</v>
      </c>
      <c r="I996" s="55" t="n">
        <v>26.66</v>
      </c>
      <c r="J996" s="55" t="n">
        <v>8.82</v>
      </c>
    </row>
    <row r="997" customFormat="false" ht="24" hidden="false" customHeight="true" outlineLevel="0" collapsed="false">
      <c r="A997" s="56" t="s">
        <v>254</v>
      </c>
      <c r="B997" s="57" t="s">
        <v>308</v>
      </c>
      <c r="C997" s="56" t="s">
        <v>45</v>
      </c>
      <c r="D997" s="56" t="s">
        <v>309</v>
      </c>
      <c r="E997" s="56" t="s">
        <v>293</v>
      </c>
      <c r="F997" s="56"/>
      <c r="G997" s="58" t="s">
        <v>41</v>
      </c>
      <c r="H997" s="59" t="n">
        <v>0.052</v>
      </c>
      <c r="I997" s="60" t="n">
        <v>84.33</v>
      </c>
      <c r="J997" s="60" t="n">
        <v>4.38</v>
      </c>
    </row>
    <row r="998" customFormat="false" ht="24" hidden="false" customHeight="true" outlineLevel="0" collapsed="false">
      <c r="A998" s="56" t="s">
        <v>254</v>
      </c>
      <c r="B998" s="57" t="s">
        <v>310</v>
      </c>
      <c r="C998" s="56" t="s">
        <v>45</v>
      </c>
      <c r="D998" s="56" t="s">
        <v>311</v>
      </c>
      <c r="E998" s="56" t="s">
        <v>293</v>
      </c>
      <c r="F998" s="56"/>
      <c r="G998" s="58" t="s">
        <v>298</v>
      </c>
      <c r="H998" s="59" t="n">
        <v>19.28</v>
      </c>
      <c r="I998" s="60" t="n">
        <v>0.99</v>
      </c>
      <c r="J998" s="60" t="n">
        <v>19.08</v>
      </c>
    </row>
    <row r="999" customFormat="false" ht="24" hidden="false" customHeight="true" outlineLevel="0" collapsed="false">
      <c r="A999" s="56" t="s">
        <v>254</v>
      </c>
      <c r="B999" s="57" t="s">
        <v>312</v>
      </c>
      <c r="C999" s="56" t="s">
        <v>45</v>
      </c>
      <c r="D999" s="56" t="s">
        <v>313</v>
      </c>
      <c r="E999" s="56" t="s">
        <v>293</v>
      </c>
      <c r="F999" s="56"/>
      <c r="G999" s="58" t="s">
        <v>41</v>
      </c>
      <c r="H999" s="59" t="n">
        <v>0.068</v>
      </c>
      <c r="I999" s="60" t="n">
        <v>245</v>
      </c>
      <c r="J999" s="60" t="n">
        <v>16.66</v>
      </c>
    </row>
    <row r="1000" customFormat="false" ht="24" hidden="false" customHeight="true" outlineLevel="0" collapsed="false">
      <c r="A1000" s="61"/>
      <c r="B1000" s="61"/>
      <c r="C1000" s="61"/>
      <c r="D1000" s="61"/>
      <c r="E1000" s="61" t="s">
        <v>269</v>
      </c>
      <c r="F1000" s="62" t="n">
        <v>10.3324474285448</v>
      </c>
      <c r="G1000" s="61" t="s">
        <v>270</v>
      </c>
      <c r="H1000" s="62" t="n">
        <v>11.83</v>
      </c>
      <c r="I1000" s="61" t="s">
        <v>271</v>
      </c>
      <c r="J1000" s="62" t="n">
        <v>22.16</v>
      </c>
    </row>
    <row r="1001" customFormat="false" ht="12.8" hidden="false" customHeight="true" outlineLevel="0" collapsed="false">
      <c r="A1001" s="61"/>
      <c r="B1001" s="61"/>
      <c r="C1001" s="61"/>
      <c r="D1001" s="61"/>
      <c r="E1001" s="61" t="s">
        <v>272</v>
      </c>
      <c r="F1001" s="62" t="n">
        <v>18.61</v>
      </c>
      <c r="G1001" s="61"/>
      <c r="H1001" s="63" t="s">
        <v>273</v>
      </c>
      <c r="I1001" s="63"/>
      <c r="J1001" s="62" t="n">
        <v>93.52</v>
      </c>
    </row>
    <row r="1002" customFormat="false" ht="12.8" hidden="false" customHeight="true" outlineLevel="0" collapsed="false">
      <c r="A1002" s="29"/>
      <c r="B1002" s="29"/>
      <c r="C1002" s="29"/>
      <c r="D1002" s="29"/>
      <c r="E1002" s="29"/>
      <c r="F1002" s="29"/>
      <c r="G1002" s="29" t="s">
        <v>274</v>
      </c>
      <c r="H1002" s="64" t="n">
        <v>943</v>
      </c>
      <c r="I1002" s="29" t="s">
        <v>275</v>
      </c>
      <c r="J1002" s="65" t="n">
        <v>88189.36</v>
      </c>
    </row>
    <row r="1003" customFormat="false" ht="14.25" hidden="false" customHeight="true" outlineLevel="0" collapsed="false">
      <c r="A1003" s="43" t="s">
        <v>243</v>
      </c>
      <c r="B1003" s="44" t="s">
        <v>10</v>
      </c>
      <c r="C1003" s="43" t="s">
        <v>11</v>
      </c>
      <c r="D1003" s="43" t="s">
        <v>12</v>
      </c>
      <c r="E1003" s="43" t="s">
        <v>14</v>
      </c>
      <c r="F1003" s="43"/>
      <c r="G1003" s="45" t="s">
        <v>13</v>
      </c>
      <c r="H1003" s="44" t="s">
        <v>15</v>
      </c>
      <c r="I1003" s="44" t="s">
        <v>16</v>
      </c>
      <c r="J1003" s="44" t="s">
        <v>18</v>
      </c>
    </row>
    <row r="1004" customFormat="false" ht="18" hidden="false" customHeight="true" outlineLevel="0" collapsed="false">
      <c r="A1004" s="46" t="s">
        <v>250</v>
      </c>
      <c r="B1004" s="47" t="s">
        <v>44</v>
      </c>
      <c r="C1004" s="46" t="s">
        <v>45</v>
      </c>
      <c r="D1004" s="46" t="s">
        <v>46</v>
      </c>
      <c r="E1004" s="46" t="n">
        <v>172</v>
      </c>
      <c r="F1004" s="46"/>
      <c r="G1004" s="48" t="s">
        <v>34</v>
      </c>
      <c r="H1004" s="49" t="n">
        <v>1</v>
      </c>
      <c r="I1004" s="50" t="n">
        <v>143.76</v>
      </c>
      <c r="J1004" s="50" t="n">
        <v>143.76</v>
      </c>
    </row>
    <row r="1005" customFormat="false" ht="24" hidden="false" customHeight="true" outlineLevel="0" collapsed="false">
      <c r="A1005" s="51" t="s">
        <v>251</v>
      </c>
      <c r="B1005" s="52" t="s">
        <v>289</v>
      </c>
      <c r="C1005" s="51" t="s">
        <v>24</v>
      </c>
      <c r="D1005" s="51" t="s">
        <v>290</v>
      </c>
      <c r="E1005" s="51" t="s">
        <v>27</v>
      </c>
      <c r="F1005" s="51"/>
      <c r="G1005" s="53" t="s">
        <v>26</v>
      </c>
      <c r="H1005" s="54" t="n">
        <v>1.924</v>
      </c>
      <c r="I1005" s="55" t="n">
        <v>19.62</v>
      </c>
      <c r="J1005" s="55" t="n">
        <v>37.74</v>
      </c>
    </row>
    <row r="1006" customFormat="false" ht="24" hidden="false" customHeight="true" outlineLevel="0" collapsed="false">
      <c r="A1006" s="51" t="s">
        <v>251</v>
      </c>
      <c r="B1006" s="52" t="s">
        <v>218</v>
      </c>
      <c r="C1006" s="51" t="s">
        <v>24</v>
      </c>
      <c r="D1006" s="51" t="s">
        <v>219</v>
      </c>
      <c r="E1006" s="51" t="s">
        <v>27</v>
      </c>
      <c r="F1006" s="51"/>
      <c r="G1006" s="53" t="s">
        <v>26</v>
      </c>
      <c r="H1006" s="54" t="n">
        <v>1.468</v>
      </c>
      <c r="I1006" s="55" t="n">
        <v>26.66</v>
      </c>
      <c r="J1006" s="55" t="n">
        <v>39.13</v>
      </c>
    </row>
    <row r="1007" customFormat="false" ht="24" hidden="false" customHeight="true" outlineLevel="0" collapsed="false">
      <c r="A1007" s="56" t="s">
        <v>254</v>
      </c>
      <c r="B1007" s="57" t="s">
        <v>308</v>
      </c>
      <c r="C1007" s="56" t="s">
        <v>45</v>
      </c>
      <c r="D1007" s="56" t="s">
        <v>309</v>
      </c>
      <c r="E1007" s="56" t="s">
        <v>293</v>
      </c>
      <c r="F1007" s="56"/>
      <c r="G1007" s="58" t="s">
        <v>41</v>
      </c>
      <c r="H1007" s="59" t="n">
        <v>0.098</v>
      </c>
      <c r="I1007" s="60" t="n">
        <v>84.33</v>
      </c>
      <c r="J1007" s="60" t="n">
        <v>8.26</v>
      </c>
    </row>
    <row r="1008" customFormat="false" ht="24" hidden="false" customHeight="true" outlineLevel="0" collapsed="false">
      <c r="A1008" s="56" t="s">
        <v>254</v>
      </c>
      <c r="B1008" s="57" t="s">
        <v>310</v>
      </c>
      <c r="C1008" s="56" t="s">
        <v>45</v>
      </c>
      <c r="D1008" s="56" t="s">
        <v>311</v>
      </c>
      <c r="E1008" s="56" t="s">
        <v>293</v>
      </c>
      <c r="F1008" s="56"/>
      <c r="G1008" s="58" t="s">
        <v>298</v>
      </c>
      <c r="H1008" s="59" t="n">
        <v>39.43</v>
      </c>
      <c r="I1008" s="60" t="n">
        <v>0.99</v>
      </c>
      <c r="J1008" s="60" t="n">
        <v>39.03</v>
      </c>
    </row>
    <row r="1009" customFormat="false" ht="24" hidden="false" customHeight="true" outlineLevel="0" collapsed="false">
      <c r="A1009" s="56" t="s">
        <v>254</v>
      </c>
      <c r="B1009" s="57" t="s">
        <v>312</v>
      </c>
      <c r="C1009" s="56" t="s">
        <v>45</v>
      </c>
      <c r="D1009" s="56" t="s">
        <v>313</v>
      </c>
      <c r="E1009" s="56" t="s">
        <v>293</v>
      </c>
      <c r="F1009" s="56"/>
      <c r="G1009" s="58" t="s">
        <v>41</v>
      </c>
      <c r="H1009" s="59" t="n">
        <v>0.08</v>
      </c>
      <c r="I1009" s="60" t="n">
        <v>245</v>
      </c>
      <c r="J1009" s="60" t="n">
        <v>19.6</v>
      </c>
    </row>
    <row r="1010" customFormat="false" ht="24" hidden="false" customHeight="true" outlineLevel="0" collapsed="false">
      <c r="A1010" s="61"/>
      <c r="B1010" s="61"/>
      <c r="C1010" s="61"/>
      <c r="D1010" s="61"/>
      <c r="E1010" s="61" t="s">
        <v>269</v>
      </c>
      <c r="F1010" s="62" t="n">
        <v>23.7235977059729</v>
      </c>
      <c r="G1010" s="61" t="s">
        <v>270</v>
      </c>
      <c r="H1010" s="62" t="n">
        <v>27.16</v>
      </c>
      <c r="I1010" s="61" t="s">
        <v>271</v>
      </c>
      <c r="J1010" s="62" t="n">
        <v>50.88</v>
      </c>
    </row>
    <row r="1011" customFormat="false" ht="12.8" hidden="false" customHeight="true" outlineLevel="0" collapsed="false">
      <c r="A1011" s="61"/>
      <c r="B1011" s="61"/>
      <c r="C1011" s="61"/>
      <c r="D1011" s="61"/>
      <c r="E1011" s="61" t="s">
        <v>272</v>
      </c>
      <c r="F1011" s="62" t="n">
        <v>35.72</v>
      </c>
      <c r="G1011" s="61"/>
      <c r="H1011" s="63" t="s">
        <v>273</v>
      </c>
      <c r="I1011" s="63"/>
      <c r="J1011" s="62" t="n">
        <v>179.48</v>
      </c>
    </row>
    <row r="1012" customFormat="false" ht="12.8" hidden="false" customHeight="true" outlineLevel="0" collapsed="false">
      <c r="A1012" s="29"/>
      <c r="B1012" s="29"/>
      <c r="C1012" s="29"/>
      <c r="D1012" s="29"/>
      <c r="E1012" s="29"/>
      <c r="F1012" s="29"/>
      <c r="G1012" s="29" t="s">
        <v>274</v>
      </c>
      <c r="H1012" s="64" t="n">
        <v>48</v>
      </c>
      <c r="I1012" s="29" t="s">
        <v>275</v>
      </c>
      <c r="J1012" s="65" t="n">
        <v>8615.04</v>
      </c>
    </row>
    <row r="1013" customFormat="false" ht="1" hidden="false" customHeight="true" outlineLevel="0" collapsed="false">
      <c r="A1013" s="66"/>
      <c r="B1013" s="66"/>
      <c r="C1013" s="66"/>
      <c r="D1013" s="66"/>
      <c r="E1013" s="66"/>
      <c r="F1013" s="66"/>
      <c r="G1013" s="66"/>
      <c r="H1013" s="66"/>
      <c r="I1013" s="66"/>
      <c r="J1013" s="66"/>
    </row>
    <row r="1014" customFormat="false" ht="12.8" hidden="false" customHeight="false" outlineLevel="0" collapsed="false">
      <c r="A1014" s="67"/>
      <c r="B1014" s="67"/>
      <c r="C1014" s="67"/>
      <c r="D1014" s="67"/>
      <c r="E1014" s="67"/>
      <c r="F1014" s="67"/>
      <c r="G1014" s="67"/>
      <c r="H1014" s="67"/>
      <c r="I1014" s="67"/>
      <c r="J1014" s="67"/>
    </row>
    <row r="1015" customFormat="false" ht="12.8" hidden="false" customHeight="true" outlineLevel="0" collapsed="false">
      <c r="A1015" s="68"/>
      <c r="B1015" s="68"/>
      <c r="C1015" s="68"/>
      <c r="D1015" s="69"/>
      <c r="E1015" s="70"/>
      <c r="F1015" s="71" t="s">
        <v>244</v>
      </c>
      <c r="G1015" s="71"/>
      <c r="H1015" s="72" t="n">
        <v>630124.73</v>
      </c>
      <c r="I1015" s="72"/>
      <c r="J1015" s="72"/>
    </row>
    <row r="1016" customFormat="false" ht="12.8" hidden="false" customHeight="true" outlineLevel="0" collapsed="false">
      <c r="A1016" s="68"/>
      <c r="B1016" s="68"/>
      <c r="C1016" s="68"/>
      <c r="D1016" s="69"/>
      <c r="E1016" s="70"/>
      <c r="F1016" s="71" t="s">
        <v>245</v>
      </c>
      <c r="G1016" s="71"/>
      <c r="H1016" s="72" t="n">
        <v>156552.97</v>
      </c>
      <c r="I1016" s="72"/>
      <c r="J1016" s="72"/>
    </row>
    <row r="1017" customFormat="false" ht="12.8" hidden="false" customHeight="true" outlineLevel="0" collapsed="false">
      <c r="A1017" s="68"/>
      <c r="B1017" s="68"/>
      <c r="C1017" s="68"/>
      <c r="D1017" s="69"/>
      <c r="E1017" s="70"/>
      <c r="F1017" s="73" t="s">
        <v>246</v>
      </c>
      <c r="G1017" s="73"/>
      <c r="H1017" s="74" t="n">
        <v>786677.7</v>
      </c>
      <c r="I1017" s="74"/>
      <c r="J1017" s="74"/>
    </row>
    <row r="1018" customFormat="false" ht="19.9" hidden="false" customHeight="true" outlineLevel="0" collapsed="false">
      <c r="A1018" s="75"/>
      <c r="B1018" s="75"/>
      <c r="C1018" s="75"/>
      <c r="D1018" s="75"/>
      <c r="E1018" s="76" t="s">
        <v>510</v>
      </c>
      <c r="F1018" s="75"/>
      <c r="H1018" s="75"/>
      <c r="I1018" s="75"/>
      <c r="J1018" s="75"/>
    </row>
    <row r="1019" customFormat="false" ht="92" hidden="false" customHeight="true" outlineLevel="0" collapsed="false">
      <c r="A1019" s="75"/>
      <c r="B1019" s="75"/>
      <c r="C1019" s="75"/>
      <c r="D1019" s="77" t="s">
        <v>248</v>
      </c>
      <c r="E1019" s="77"/>
      <c r="F1019" s="77"/>
      <c r="G1019" s="77"/>
      <c r="H1019" s="77"/>
      <c r="I1019" s="77"/>
      <c r="J1019" s="77"/>
    </row>
    <row r="1020" customFormat="false" ht="12.8" hidden="false" customHeight="false" outlineLevel="0" collapsed="false">
      <c r="A1020" s="78"/>
      <c r="B1020" s="78"/>
      <c r="C1020" s="78"/>
      <c r="D1020" s="78"/>
      <c r="E1020" s="78"/>
      <c r="F1020" s="78"/>
      <c r="G1020" s="78"/>
    </row>
  </sheetData>
  <mergeCells count="819">
    <mergeCell ref="A2:D2"/>
    <mergeCell ref="I2:J2"/>
    <mergeCell ref="A3:D3"/>
    <mergeCell ref="E3:G3"/>
    <mergeCell ref="I3:J3"/>
    <mergeCell ref="A4:J4"/>
    <mergeCell ref="F5:G5"/>
    <mergeCell ref="E6:F6"/>
    <mergeCell ref="E7:F7"/>
    <mergeCell ref="E8:F8"/>
    <mergeCell ref="E9:F9"/>
    <mergeCell ref="E10:F10"/>
    <mergeCell ref="E11:F11"/>
    <mergeCell ref="E12:F12"/>
    <mergeCell ref="E13:F13"/>
    <mergeCell ref="H15:I15"/>
    <mergeCell ref="E17:F17"/>
    <mergeCell ref="E18:F18"/>
    <mergeCell ref="E19:F19"/>
    <mergeCell ref="E20:F20"/>
    <mergeCell ref="E21:F21"/>
    <mergeCell ref="E22:F22"/>
    <mergeCell ref="E23:F23"/>
    <mergeCell ref="E24:F24"/>
    <mergeCell ref="H26:I26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H38:I38"/>
    <mergeCell ref="F40:G40"/>
    <mergeCell ref="E41:F41"/>
    <mergeCell ref="E42:F42"/>
    <mergeCell ref="E43:F43"/>
    <mergeCell ref="E44:F44"/>
    <mergeCell ref="H46:I46"/>
    <mergeCell ref="E48:F48"/>
    <mergeCell ref="E49:F49"/>
    <mergeCell ref="E50:F50"/>
    <mergeCell ref="E51:F51"/>
    <mergeCell ref="E52:F52"/>
    <mergeCell ref="E53:F53"/>
    <mergeCell ref="E54:F54"/>
    <mergeCell ref="H56:I56"/>
    <mergeCell ref="E58:F58"/>
    <mergeCell ref="E59:F59"/>
    <mergeCell ref="E60:F60"/>
    <mergeCell ref="E61:F61"/>
    <mergeCell ref="E62:F62"/>
    <mergeCell ref="H64:I64"/>
    <mergeCell ref="E66:F66"/>
    <mergeCell ref="E67:F67"/>
    <mergeCell ref="E68:F68"/>
    <mergeCell ref="E69:F69"/>
    <mergeCell ref="E70:F70"/>
    <mergeCell ref="H72:I72"/>
    <mergeCell ref="F74:G74"/>
    <mergeCell ref="E75:F75"/>
    <mergeCell ref="E76:F76"/>
    <mergeCell ref="E77:F77"/>
    <mergeCell ref="E78:F78"/>
    <mergeCell ref="H80:I80"/>
    <mergeCell ref="E82:F82"/>
    <mergeCell ref="E83:F83"/>
    <mergeCell ref="E84:F84"/>
    <mergeCell ref="E85:F85"/>
    <mergeCell ref="E86:F86"/>
    <mergeCell ref="E87:F87"/>
    <mergeCell ref="H89:I89"/>
    <mergeCell ref="E91:F91"/>
    <mergeCell ref="E92:F92"/>
    <mergeCell ref="E93:F93"/>
    <mergeCell ref="E94:F94"/>
    <mergeCell ref="E95:F95"/>
    <mergeCell ref="H97:I97"/>
    <mergeCell ref="E99:F99"/>
    <mergeCell ref="E100:F100"/>
    <mergeCell ref="E101:F101"/>
    <mergeCell ref="E102:F102"/>
    <mergeCell ref="E103:F103"/>
    <mergeCell ref="E104:F104"/>
    <mergeCell ref="E105:F105"/>
    <mergeCell ref="E106:F106"/>
    <mergeCell ref="E107:F107"/>
    <mergeCell ref="H109:I109"/>
    <mergeCell ref="E111:F111"/>
    <mergeCell ref="E112:F112"/>
    <mergeCell ref="E113:F113"/>
    <mergeCell ref="E114:F114"/>
    <mergeCell ref="E115:F115"/>
    <mergeCell ref="E116:F116"/>
    <mergeCell ref="H118:I118"/>
    <mergeCell ref="E120:F120"/>
    <mergeCell ref="E121:F121"/>
    <mergeCell ref="E122:F122"/>
    <mergeCell ref="E123:F123"/>
    <mergeCell ref="E124:F124"/>
    <mergeCell ref="E125:F125"/>
    <mergeCell ref="E126:F126"/>
    <mergeCell ref="E127:F127"/>
    <mergeCell ref="H129:I129"/>
    <mergeCell ref="E131:F131"/>
    <mergeCell ref="E132:F132"/>
    <mergeCell ref="E133:F133"/>
    <mergeCell ref="E134:F134"/>
    <mergeCell ref="E135:F135"/>
    <mergeCell ref="E136:F136"/>
    <mergeCell ref="E137:F137"/>
    <mergeCell ref="E138:F138"/>
    <mergeCell ref="E139:F139"/>
    <mergeCell ref="H141:I141"/>
    <mergeCell ref="E143:F143"/>
    <mergeCell ref="E144:F144"/>
    <mergeCell ref="E145:F145"/>
    <mergeCell ref="E146:F146"/>
    <mergeCell ref="E147:F147"/>
    <mergeCell ref="E148:F148"/>
    <mergeCell ref="E149:F149"/>
    <mergeCell ref="E150:F150"/>
    <mergeCell ref="E151:F151"/>
    <mergeCell ref="E152:F152"/>
    <mergeCell ref="H154:I154"/>
    <mergeCell ref="E156:F156"/>
    <mergeCell ref="E157:F157"/>
    <mergeCell ref="E158:F158"/>
    <mergeCell ref="E159:F159"/>
    <mergeCell ref="E160:F160"/>
    <mergeCell ref="E161:F161"/>
    <mergeCell ref="E162:F162"/>
    <mergeCell ref="E163:F163"/>
    <mergeCell ref="E164:F164"/>
    <mergeCell ref="E165:F165"/>
    <mergeCell ref="H167:I167"/>
    <mergeCell ref="E169:F169"/>
    <mergeCell ref="E170:F170"/>
    <mergeCell ref="E171:F171"/>
    <mergeCell ref="E172:F172"/>
    <mergeCell ref="E173:F173"/>
    <mergeCell ref="E174:F174"/>
    <mergeCell ref="H176:I176"/>
    <mergeCell ref="E178:F178"/>
    <mergeCell ref="E179:F179"/>
    <mergeCell ref="E180:F180"/>
    <mergeCell ref="E181:F181"/>
    <mergeCell ref="E182:F182"/>
    <mergeCell ref="E183:F183"/>
    <mergeCell ref="E184:F184"/>
    <mergeCell ref="E185:F185"/>
    <mergeCell ref="H187:I187"/>
    <mergeCell ref="E189:F189"/>
    <mergeCell ref="E190:F190"/>
    <mergeCell ref="E191:F191"/>
    <mergeCell ref="E192:F192"/>
    <mergeCell ref="E193:F193"/>
    <mergeCell ref="E194:F194"/>
    <mergeCell ref="H196:I196"/>
    <mergeCell ref="E198:F198"/>
    <mergeCell ref="E199:F199"/>
    <mergeCell ref="E200:F200"/>
    <mergeCell ref="H202:I202"/>
    <mergeCell ref="E204:F204"/>
    <mergeCell ref="E205:F205"/>
    <mergeCell ref="E206:F206"/>
    <mergeCell ref="E207:F207"/>
    <mergeCell ref="E208:F208"/>
    <mergeCell ref="E209:F209"/>
    <mergeCell ref="H211:I211"/>
    <mergeCell ref="E213:F213"/>
    <mergeCell ref="E214:F214"/>
    <mergeCell ref="E215:F215"/>
    <mergeCell ref="E216:F216"/>
    <mergeCell ref="E217:F217"/>
    <mergeCell ref="E218:F218"/>
    <mergeCell ref="E219:F219"/>
    <mergeCell ref="H221:I221"/>
    <mergeCell ref="E223:F223"/>
    <mergeCell ref="E224:F224"/>
    <mergeCell ref="E225:F225"/>
    <mergeCell ref="E226:F226"/>
    <mergeCell ref="E227:F227"/>
    <mergeCell ref="E228:F228"/>
    <mergeCell ref="E229:F229"/>
    <mergeCell ref="H231:I231"/>
    <mergeCell ref="E233:F233"/>
    <mergeCell ref="E234:F234"/>
    <mergeCell ref="E235:F235"/>
    <mergeCell ref="E236:F236"/>
    <mergeCell ref="E237:F237"/>
    <mergeCell ref="E238:F238"/>
    <mergeCell ref="E239:F239"/>
    <mergeCell ref="E240:F240"/>
    <mergeCell ref="E241:F241"/>
    <mergeCell ref="E242:F242"/>
    <mergeCell ref="H244:I244"/>
    <mergeCell ref="E246:F246"/>
    <mergeCell ref="E247:F247"/>
    <mergeCell ref="E248:F248"/>
    <mergeCell ref="E249:F249"/>
    <mergeCell ref="H251:I251"/>
    <mergeCell ref="E253:F253"/>
    <mergeCell ref="E254:F254"/>
    <mergeCell ref="E255:F255"/>
    <mergeCell ref="E256:F256"/>
    <mergeCell ref="E257:F257"/>
    <mergeCell ref="E258:F258"/>
    <mergeCell ref="H260:I260"/>
    <mergeCell ref="E262:F262"/>
    <mergeCell ref="E263:F263"/>
    <mergeCell ref="E264:F264"/>
    <mergeCell ref="E265:F265"/>
    <mergeCell ref="E266:F266"/>
    <mergeCell ref="E267:F267"/>
    <mergeCell ref="E268:F268"/>
    <mergeCell ref="H270:I270"/>
    <mergeCell ref="E272:F272"/>
    <mergeCell ref="E273:F273"/>
    <mergeCell ref="E274:F274"/>
    <mergeCell ref="E275:F275"/>
    <mergeCell ref="E276:F276"/>
    <mergeCell ref="E277:F277"/>
    <mergeCell ref="H279:I279"/>
    <mergeCell ref="E281:F281"/>
    <mergeCell ref="E282:F282"/>
    <mergeCell ref="E283:F283"/>
    <mergeCell ref="E284:F284"/>
    <mergeCell ref="H286:I286"/>
    <mergeCell ref="E288:F288"/>
    <mergeCell ref="E289:F289"/>
    <mergeCell ref="E290:F290"/>
    <mergeCell ref="E291:F291"/>
    <mergeCell ref="E292:F292"/>
    <mergeCell ref="H294:I294"/>
    <mergeCell ref="E296:F296"/>
    <mergeCell ref="E297:F297"/>
    <mergeCell ref="E298:F298"/>
    <mergeCell ref="E299:F299"/>
    <mergeCell ref="E300:F300"/>
    <mergeCell ref="H302:I302"/>
    <mergeCell ref="E304:F304"/>
    <mergeCell ref="E305:F305"/>
    <mergeCell ref="E306:F306"/>
    <mergeCell ref="E307:F307"/>
    <mergeCell ref="E308:F308"/>
    <mergeCell ref="H310:I310"/>
    <mergeCell ref="E312:F312"/>
    <mergeCell ref="E313:F313"/>
    <mergeCell ref="E314:F314"/>
    <mergeCell ref="E315:F315"/>
    <mergeCell ref="H317:I317"/>
    <mergeCell ref="E319:F319"/>
    <mergeCell ref="E320:F320"/>
    <mergeCell ref="E321:F321"/>
    <mergeCell ref="E322:F322"/>
    <mergeCell ref="H324:I324"/>
    <mergeCell ref="F326:G326"/>
    <mergeCell ref="E327:F327"/>
    <mergeCell ref="E328:F328"/>
    <mergeCell ref="E329:F329"/>
    <mergeCell ref="E330:F330"/>
    <mergeCell ref="E331:F331"/>
    <mergeCell ref="E332:F332"/>
    <mergeCell ref="E333:F333"/>
    <mergeCell ref="E334:F334"/>
    <mergeCell ref="E335:F335"/>
    <mergeCell ref="H337:I337"/>
    <mergeCell ref="E339:F339"/>
    <mergeCell ref="E340:F340"/>
    <mergeCell ref="E341:F341"/>
    <mergeCell ref="E342:F342"/>
    <mergeCell ref="E343:F343"/>
    <mergeCell ref="E344:F344"/>
    <mergeCell ref="H346:I346"/>
    <mergeCell ref="E348:F348"/>
    <mergeCell ref="E349:F349"/>
    <mergeCell ref="E350:F350"/>
    <mergeCell ref="E351:F351"/>
    <mergeCell ref="E352:F352"/>
    <mergeCell ref="E353:F353"/>
    <mergeCell ref="E354:F354"/>
    <mergeCell ref="E355:F355"/>
    <mergeCell ref="H357:I357"/>
    <mergeCell ref="E359:F359"/>
    <mergeCell ref="E360:F360"/>
    <mergeCell ref="E361:F361"/>
    <mergeCell ref="E362:F362"/>
    <mergeCell ref="E363:F363"/>
    <mergeCell ref="E364:F364"/>
    <mergeCell ref="E365:F365"/>
    <mergeCell ref="E366:F366"/>
    <mergeCell ref="E367:F367"/>
    <mergeCell ref="H369:I369"/>
    <mergeCell ref="E371:F371"/>
    <mergeCell ref="E372:F372"/>
    <mergeCell ref="E373:F373"/>
    <mergeCell ref="E374:F374"/>
    <mergeCell ref="E375:F375"/>
    <mergeCell ref="E376:F376"/>
    <mergeCell ref="E377:F377"/>
    <mergeCell ref="E378:F378"/>
    <mergeCell ref="E379:F379"/>
    <mergeCell ref="E380:F380"/>
    <mergeCell ref="H382:I382"/>
    <mergeCell ref="E384:F384"/>
    <mergeCell ref="E385:F385"/>
    <mergeCell ref="E386:F386"/>
    <mergeCell ref="E387:F387"/>
    <mergeCell ref="E388:F388"/>
    <mergeCell ref="E389:F389"/>
    <mergeCell ref="E390:F390"/>
    <mergeCell ref="E391:F391"/>
    <mergeCell ref="E392:F392"/>
    <mergeCell ref="E393:F393"/>
    <mergeCell ref="H395:I395"/>
    <mergeCell ref="E397:F397"/>
    <mergeCell ref="E398:F398"/>
    <mergeCell ref="E399:F399"/>
    <mergeCell ref="E400:F400"/>
    <mergeCell ref="E401:F401"/>
    <mergeCell ref="E402:F402"/>
    <mergeCell ref="H404:I404"/>
    <mergeCell ref="E406:F406"/>
    <mergeCell ref="E407:F407"/>
    <mergeCell ref="E408:F408"/>
    <mergeCell ref="E409:F409"/>
    <mergeCell ref="E410:F410"/>
    <mergeCell ref="E411:F411"/>
    <mergeCell ref="E412:F412"/>
    <mergeCell ref="E413:F413"/>
    <mergeCell ref="H415:I415"/>
    <mergeCell ref="E417:F417"/>
    <mergeCell ref="E418:F418"/>
    <mergeCell ref="E419:F419"/>
    <mergeCell ref="E420:F420"/>
    <mergeCell ref="E421:F421"/>
    <mergeCell ref="E422:F422"/>
    <mergeCell ref="E423:F423"/>
    <mergeCell ref="E424:F424"/>
    <mergeCell ref="E425:F425"/>
    <mergeCell ref="E426:F426"/>
    <mergeCell ref="H428:I428"/>
    <mergeCell ref="E430:F430"/>
    <mergeCell ref="E431:F431"/>
    <mergeCell ref="E432:F432"/>
    <mergeCell ref="E433:F433"/>
    <mergeCell ref="E434:F434"/>
    <mergeCell ref="H436:I436"/>
    <mergeCell ref="E438:F438"/>
    <mergeCell ref="E439:F439"/>
    <mergeCell ref="E440:F440"/>
    <mergeCell ref="E441:F441"/>
    <mergeCell ref="E442:F442"/>
    <mergeCell ref="E443:F443"/>
    <mergeCell ref="E444:F444"/>
    <mergeCell ref="H446:I446"/>
    <mergeCell ref="E448:F448"/>
    <mergeCell ref="E449:F449"/>
    <mergeCell ref="E450:F450"/>
    <mergeCell ref="E451:F451"/>
    <mergeCell ref="E452:F452"/>
    <mergeCell ref="H454:I454"/>
    <mergeCell ref="E456:F456"/>
    <mergeCell ref="E457:F457"/>
    <mergeCell ref="E458:F458"/>
    <mergeCell ref="E459:F459"/>
    <mergeCell ref="E460:F460"/>
    <mergeCell ref="E461:F461"/>
    <mergeCell ref="E462:F462"/>
    <mergeCell ref="E463:F463"/>
    <mergeCell ref="E464:F464"/>
    <mergeCell ref="E465:F465"/>
    <mergeCell ref="H467:I467"/>
    <mergeCell ref="E469:F469"/>
    <mergeCell ref="E470:F470"/>
    <mergeCell ref="E471:F471"/>
    <mergeCell ref="E472:F472"/>
    <mergeCell ref="H474:I474"/>
    <mergeCell ref="E476:F476"/>
    <mergeCell ref="E477:F477"/>
    <mergeCell ref="E478:F478"/>
    <mergeCell ref="E479:F479"/>
    <mergeCell ref="H481:I481"/>
    <mergeCell ref="E483:F483"/>
    <mergeCell ref="E484:F484"/>
    <mergeCell ref="E485:F485"/>
    <mergeCell ref="E486:F486"/>
    <mergeCell ref="H488:I488"/>
    <mergeCell ref="E490:F490"/>
    <mergeCell ref="E491:F491"/>
    <mergeCell ref="E492:F492"/>
    <mergeCell ref="E493:F493"/>
    <mergeCell ref="E494:F494"/>
    <mergeCell ref="E495:F495"/>
    <mergeCell ref="H497:I497"/>
    <mergeCell ref="E499:F499"/>
    <mergeCell ref="E500:F500"/>
    <mergeCell ref="E501:F501"/>
    <mergeCell ref="E502:F502"/>
    <mergeCell ref="E503:F503"/>
    <mergeCell ref="E504:F504"/>
    <mergeCell ref="E505:F505"/>
    <mergeCell ref="H507:I507"/>
    <mergeCell ref="E509:F509"/>
    <mergeCell ref="E510:F510"/>
    <mergeCell ref="E511:F511"/>
    <mergeCell ref="E512:F512"/>
    <mergeCell ref="E513:F513"/>
    <mergeCell ref="E514:F514"/>
    <mergeCell ref="H516:I516"/>
    <mergeCell ref="E518:F518"/>
    <mergeCell ref="E519:F519"/>
    <mergeCell ref="E520:F520"/>
    <mergeCell ref="E521:F521"/>
    <mergeCell ref="H523:I523"/>
    <mergeCell ref="E525:F525"/>
    <mergeCell ref="E526:F526"/>
    <mergeCell ref="E527:F527"/>
    <mergeCell ref="E528:F528"/>
    <mergeCell ref="E529:F529"/>
    <mergeCell ref="H531:I531"/>
    <mergeCell ref="F533:G533"/>
    <mergeCell ref="E534:F534"/>
    <mergeCell ref="E535:F535"/>
    <mergeCell ref="E536:F536"/>
    <mergeCell ref="E537:F537"/>
    <mergeCell ref="E538:F538"/>
    <mergeCell ref="E539:F539"/>
    <mergeCell ref="E540:F540"/>
    <mergeCell ref="E541:F541"/>
    <mergeCell ref="E542:F542"/>
    <mergeCell ref="H544:I544"/>
    <mergeCell ref="E546:F546"/>
    <mergeCell ref="E547:F547"/>
    <mergeCell ref="E548:F548"/>
    <mergeCell ref="E549:F549"/>
    <mergeCell ref="E550:F550"/>
    <mergeCell ref="E551:F551"/>
    <mergeCell ref="H553:I553"/>
    <mergeCell ref="E555:F555"/>
    <mergeCell ref="E556:F556"/>
    <mergeCell ref="E557:F557"/>
    <mergeCell ref="E558:F558"/>
    <mergeCell ref="E559:F559"/>
    <mergeCell ref="E560:F560"/>
    <mergeCell ref="E561:F561"/>
    <mergeCell ref="E562:F562"/>
    <mergeCell ref="H564:I564"/>
    <mergeCell ref="E566:F566"/>
    <mergeCell ref="E567:F567"/>
    <mergeCell ref="E568:F568"/>
    <mergeCell ref="E569:F569"/>
    <mergeCell ref="E570:F570"/>
    <mergeCell ref="E571:F571"/>
    <mergeCell ref="E572:F572"/>
    <mergeCell ref="E573:F573"/>
    <mergeCell ref="E574:F574"/>
    <mergeCell ref="H576:I576"/>
    <mergeCell ref="E578:F578"/>
    <mergeCell ref="E579:F579"/>
    <mergeCell ref="E580:F580"/>
    <mergeCell ref="E581:F581"/>
    <mergeCell ref="E582:F582"/>
    <mergeCell ref="E583:F583"/>
    <mergeCell ref="E584:F584"/>
    <mergeCell ref="E585:F585"/>
    <mergeCell ref="E586:F586"/>
    <mergeCell ref="E587:F587"/>
    <mergeCell ref="H589:I589"/>
    <mergeCell ref="E591:F591"/>
    <mergeCell ref="E592:F592"/>
    <mergeCell ref="E593:F593"/>
    <mergeCell ref="E594:F594"/>
    <mergeCell ref="E595:F595"/>
    <mergeCell ref="E596:F596"/>
    <mergeCell ref="E597:F597"/>
    <mergeCell ref="E598:F598"/>
    <mergeCell ref="E599:F599"/>
    <mergeCell ref="E600:F600"/>
    <mergeCell ref="H602:I602"/>
    <mergeCell ref="E604:F604"/>
    <mergeCell ref="E605:F605"/>
    <mergeCell ref="E606:F606"/>
    <mergeCell ref="E607:F607"/>
    <mergeCell ref="E608:F608"/>
    <mergeCell ref="E609:F609"/>
    <mergeCell ref="H611:I611"/>
    <mergeCell ref="E613:F613"/>
    <mergeCell ref="E614:F614"/>
    <mergeCell ref="E615:F615"/>
    <mergeCell ref="E616:F616"/>
    <mergeCell ref="E617:F617"/>
    <mergeCell ref="E618:F618"/>
    <mergeCell ref="E619:F619"/>
    <mergeCell ref="E620:F620"/>
    <mergeCell ref="H622:I622"/>
    <mergeCell ref="E624:F624"/>
    <mergeCell ref="E625:F625"/>
    <mergeCell ref="E626:F626"/>
    <mergeCell ref="E627:F627"/>
    <mergeCell ref="E628:F628"/>
    <mergeCell ref="E629:F629"/>
    <mergeCell ref="E630:F630"/>
    <mergeCell ref="E631:F631"/>
    <mergeCell ref="E632:F632"/>
    <mergeCell ref="E633:F633"/>
    <mergeCell ref="H635:I635"/>
    <mergeCell ref="E637:F637"/>
    <mergeCell ref="E638:F638"/>
    <mergeCell ref="E639:F639"/>
    <mergeCell ref="E640:F640"/>
    <mergeCell ref="E641:F641"/>
    <mergeCell ref="E642:F642"/>
    <mergeCell ref="E643:F643"/>
    <mergeCell ref="H645:I645"/>
    <mergeCell ref="E647:F647"/>
    <mergeCell ref="E648:F648"/>
    <mergeCell ref="E649:F649"/>
    <mergeCell ref="E650:F650"/>
    <mergeCell ref="E651:F651"/>
    <mergeCell ref="E652:F652"/>
    <mergeCell ref="E653:F653"/>
    <mergeCell ref="H655:I655"/>
    <mergeCell ref="E657:F657"/>
    <mergeCell ref="E658:F658"/>
    <mergeCell ref="E659:F659"/>
    <mergeCell ref="E660:F660"/>
    <mergeCell ref="E661:F661"/>
    <mergeCell ref="E662:F662"/>
    <mergeCell ref="E663:F663"/>
    <mergeCell ref="E664:F664"/>
    <mergeCell ref="E665:F665"/>
    <mergeCell ref="E666:F666"/>
    <mergeCell ref="H668:I668"/>
    <mergeCell ref="E670:F670"/>
    <mergeCell ref="E671:F671"/>
    <mergeCell ref="E672:F672"/>
    <mergeCell ref="E673:F673"/>
    <mergeCell ref="H675:I675"/>
    <mergeCell ref="E677:F677"/>
    <mergeCell ref="E678:F678"/>
    <mergeCell ref="E679:F679"/>
    <mergeCell ref="E680:F680"/>
    <mergeCell ref="E681:F681"/>
    <mergeCell ref="E682:F682"/>
    <mergeCell ref="H684:I684"/>
    <mergeCell ref="E686:F686"/>
    <mergeCell ref="E687:F687"/>
    <mergeCell ref="E688:F688"/>
    <mergeCell ref="E689:F689"/>
    <mergeCell ref="E690:F690"/>
    <mergeCell ref="E691:F691"/>
    <mergeCell ref="E692:F692"/>
    <mergeCell ref="H694:I694"/>
    <mergeCell ref="E696:F696"/>
    <mergeCell ref="E697:F697"/>
    <mergeCell ref="E698:F698"/>
    <mergeCell ref="E699:F699"/>
    <mergeCell ref="E700:F700"/>
    <mergeCell ref="E701:F701"/>
    <mergeCell ref="H703:I703"/>
    <mergeCell ref="E705:F705"/>
    <mergeCell ref="E706:F706"/>
    <mergeCell ref="E707:F707"/>
    <mergeCell ref="E708:F708"/>
    <mergeCell ref="H710:I710"/>
    <mergeCell ref="E712:F712"/>
    <mergeCell ref="E713:F713"/>
    <mergeCell ref="E714:F714"/>
    <mergeCell ref="E715:F715"/>
    <mergeCell ref="E716:F716"/>
    <mergeCell ref="H718:I718"/>
    <mergeCell ref="E720:F720"/>
    <mergeCell ref="E721:F721"/>
    <mergeCell ref="E722:F722"/>
    <mergeCell ref="E723:F723"/>
    <mergeCell ref="E724:F724"/>
    <mergeCell ref="H726:I726"/>
    <mergeCell ref="E728:F728"/>
    <mergeCell ref="E729:F729"/>
    <mergeCell ref="E730:F730"/>
    <mergeCell ref="E731:F731"/>
    <mergeCell ref="E732:F732"/>
    <mergeCell ref="H734:I734"/>
    <mergeCell ref="E736:F736"/>
    <mergeCell ref="E737:F737"/>
    <mergeCell ref="E738:F738"/>
    <mergeCell ref="E739:F739"/>
    <mergeCell ref="H741:I741"/>
    <mergeCell ref="E743:F743"/>
    <mergeCell ref="E744:F744"/>
    <mergeCell ref="E745:F745"/>
    <mergeCell ref="E746:F746"/>
    <mergeCell ref="H748:I748"/>
    <mergeCell ref="F750:G750"/>
    <mergeCell ref="E751:F751"/>
    <mergeCell ref="E752:F752"/>
    <mergeCell ref="E753:F753"/>
    <mergeCell ref="E754:F754"/>
    <mergeCell ref="E755:F755"/>
    <mergeCell ref="E756:F756"/>
    <mergeCell ref="H758:I758"/>
    <mergeCell ref="E760:F760"/>
    <mergeCell ref="E761:F761"/>
    <mergeCell ref="E762:F762"/>
    <mergeCell ref="E763:F763"/>
    <mergeCell ref="E764:F764"/>
    <mergeCell ref="E765:F765"/>
    <mergeCell ref="E766:F766"/>
    <mergeCell ref="H768:I768"/>
    <mergeCell ref="E770:F770"/>
    <mergeCell ref="E771:F771"/>
    <mergeCell ref="E772:F772"/>
    <mergeCell ref="E773:F773"/>
    <mergeCell ref="E774:F774"/>
    <mergeCell ref="E775:F775"/>
    <mergeCell ref="E776:F776"/>
    <mergeCell ref="H778:I778"/>
    <mergeCell ref="E780:F780"/>
    <mergeCell ref="E781:F781"/>
    <mergeCell ref="E782:F782"/>
    <mergeCell ref="E783:F783"/>
    <mergeCell ref="E784:F784"/>
    <mergeCell ref="E785:F785"/>
    <mergeCell ref="E786:F786"/>
    <mergeCell ref="H788:I788"/>
    <mergeCell ref="E790:F790"/>
    <mergeCell ref="E791:F791"/>
    <mergeCell ref="E792:F792"/>
    <mergeCell ref="E793:F793"/>
    <mergeCell ref="E794:F794"/>
    <mergeCell ref="E795:F795"/>
    <mergeCell ref="E796:F796"/>
    <mergeCell ref="E797:F797"/>
    <mergeCell ref="E798:F798"/>
    <mergeCell ref="E799:F799"/>
    <mergeCell ref="H801:I801"/>
    <mergeCell ref="E803:F803"/>
    <mergeCell ref="E804:F804"/>
    <mergeCell ref="E805:F805"/>
    <mergeCell ref="E806:F806"/>
    <mergeCell ref="E807:F807"/>
    <mergeCell ref="H809:I809"/>
    <mergeCell ref="E811:F811"/>
    <mergeCell ref="E812:F812"/>
    <mergeCell ref="E813:F813"/>
    <mergeCell ref="E814:F814"/>
    <mergeCell ref="E815:F815"/>
    <mergeCell ref="H817:I817"/>
    <mergeCell ref="F819:G819"/>
    <mergeCell ref="E820:F820"/>
    <mergeCell ref="E821:F821"/>
    <mergeCell ref="E822:F822"/>
    <mergeCell ref="E823:F823"/>
    <mergeCell ref="E824:F824"/>
    <mergeCell ref="E825:F825"/>
    <mergeCell ref="H827:I827"/>
    <mergeCell ref="E829:F829"/>
    <mergeCell ref="E830:F830"/>
    <mergeCell ref="E831:F831"/>
    <mergeCell ref="E832:F832"/>
    <mergeCell ref="E833:F833"/>
    <mergeCell ref="E834:F834"/>
    <mergeCell ref="E835:F835"/>
    <mergeCell ref="H837:I837"/>
    <mergeCell ref="E839:F839"/>
    <mergeCell ref="E840:F840"/>
    <mergeCell ref="E841:F841"/>
    <mergeCell ref="E842:F842"/>
    <mergeCell ref="E843:F843"/>
    <mergeCell ref="E844:F844"/>
    <mergeCell ref="E845:F845"/>
    <mergeCell ref="H847:I847"/>
    <mergeCell ref="E849:F849"/>
    <mergeCell ref="E850:F850"/>
    <mergeCell ref="E851:F851"/>
    <mergeCell ref="E852:F852"/>
    <mergeCell ref="E853:F853"/>
    <mergeCell ref="E854:F854"/>
    <mergeCell ref="E855:F855"/>
    <mergeCell ref="H857:I857"/>
    <mergeCell ref="E859:F859"/>
    <mergeCell ref="E860:F860"/>
    <mergeCell ref="E861:F861"/>
    <mergeCell ref="E862:F862"/>
    <mergeCell ref="E863:F863"/>
    <mergeCell ref="E864:F864"/>
    <mergeCell ref="E865:F865"/>
    <mergeCell ref="E866:F866"/>
    <mergeCell ref="E867:F867"/>
    <mergeCell ref="E868:F868"/>
    <mergeCell ref="H870:I870"/>
    <mergeCell ref="E872:F872"/>
    <mergeCell ref="E873:F873"/>
    <mergeCell ref="E874:F874"/>
    <mergeCell ref="E875:F875"/>
    <mergeCell ref="E876:F876"/>
    <mergeCell ref="E877:F877"/>
    <mergeCell ref="E878:F878"/>
    <mergeCell ref="E879:F879"/>
    <mergeCell ref="E880:F880"/>
    <mergeCell ref="E881:F881"/>
    <mergeCell ref="H883:I883"/>
    <mergeCell ref="E885:F885"/>
    <mergeCell ref="E886:F886"/>
    <mergeCell ref="E887:F887"/>
    <mergeCell ref="E888:F888"/>
    <mergeCell ref="E889:F889"/>
    <mergeCell ref="E890:F890"/>
    <mergeCell ref="E891:F891"/>
    <mergeCell ref="E892:F892"/>
    <mergeCell ref="E893:F893"/>
    <mergeCell ref="E894:F894"/>
    <mergeCell ref="H896:I896"/>
    <mergeCell ref="E898:F898"/>
    <mergeCell ref="E899:F899"/>
    <mergeCell ref="E900:F900"/>
    <mergeCell ref="E901:F901"/>
    <mergeCell ref="E902:F902"/>
    <mergeCell ref="H904:I904"/>
    <mergeCell ref="E906:F906"/>
    <mergeCell ref="E907:F907"/>
    <mergeCell ref="E908:F908"/>
    <mergeCell ref="E909:F909"/>
    <mergeCell ref="E910:F910"/>
    <mergeCell ref="H912:I912"/>
    <mergeCell ref="F914:G914"/>
    <mergeCell ref="E915:F915"/>
    <mergeCell ref="E916:F916"/>
    <mergeCell ref="E917:F917"/>
    <mergeCell ref="E918:F918"/>
    <mergeCell ref="E919:F919"/>
    <mergeCell ref="E920:F920"/>
    <mergeCell ref="H922:I922"/>
    <mergeCell ref="E924:F924"/>
    <mergeCell ref="E925:F925"/>
    <mergeCell ref="E926:F926"/>
    <mergeCell ref="E927:F927"/>
    <mergeCell ref="E928:F928"/>
    <mergeCell ref="E929:F929"/>
    <mergeCell ref="E930:F930"/>
    <mergeCell ref="H932:I932"/>
    <mergeCell ref="E934:F934"/>
    <mergeCell ref="E935:F935"/>
    <mergeCell ref="E936:F936"/>
    <mergeCell ref="E937:F937"/>
    <mergeCell ref="E938:F938"/>
    <mergeCell ref="E939:F939"/>
    <mergeCell ref="E940:F940"/>
    <mergeCell ref="H942:I942"/>
    <mergeCell ref="E944:F944"/>
    <mergeCell ref="E945:F945"/>
    <mergeCell ref="E946:F946"/>
    <mergeCell ref="E947:F947"/>
    <mergeCell ref="E948:F948"/>
    <mergeCell ref="E949:F949"/>
    <mergeCell ref="E950:F950"/>
    <mergeCell ref="H952:I952"/>
    <mergeCell ref="E954:F954"/>
    <mergeCell ref="E955:F955"/>
    <mergeCell ref="E956:F956"/>
    <mergeCell ref="E957:F957"/>
    <mergeCell ref="E958:F958"/>
    <mergeCell ref="H960:I960"/>
    <mergeCell ref="E962:F962"/>
    <mergeCell ref="E963:F963"/>
    <mergeCell ref="E964:F964"/>
    <mergeCell ref="E965:F965"/>
    <mergeCell ref="E966:F966"/>
    <mergeCell ref="H968:I968"/>
    <mergeCell ref="F970:G970"/>
    <mergeCell ref="E971:F971"/>
    <mergeCell ref="E972:F972"/>
    <mergeCell ref="E973:F973"/>
    <mergeCell ref="E974:F974"/>
    <mergeCell ref="E975:F975"/>
    <mergeCell ref="E976:F976"/>
    <mergeCell ref="E977:F977"/>
    <mergeCell ref="H979:I979"/>
    <mergeCell ref="E981:F981"/>
    <mergeCell ref="E982:F982"/>
    <mergeCell ref="E983:F983"/>
    <mergeCell ref="E984:F984"/>
    <mergeCell ref="E985:F985"/>
    <mergeCell ref="E986:F986"/>
    <mergeCell ref="E987:F987"/>
    <mergeCell ref="E988:F988"/>
    <mergeCell ref="E989:F989"/>
    <mergeCell ref="H991:I991"/>
    <mergeCell ref="E993:F993"/>
    <mergeCell ref="E994:F994"/>
    <mergeCell ref="E995:F995"/>
    <mergeCell ref="E996:F996"/>
    <mergeCell ref="E997:F997"/>
    <mergeCell ref="E998:F998"/>
    <mergeCell ref="E999:F999"/>
    <mergeCell ref="H1001:I1001"/>
    <mergeCell ref="E1003:F1003"/>
    <mergeCell ref="E1004:F1004"/>
    <mergeCell ref="E1005:F1005"/>
    <mergeCell ref="E1006:F1006"/>
    <mergeCell ref="E1007:F1007"/>
    <mergeCell ref="E1008:F1008"/>
    <mergeCell ref="E1009:F1009"/>
    <mergeCell ref="H1011:I1011"/>
    <mergeCell ref="A1015:C1015"/>
    <mergeCell ref="F1015:G1015"/>
    <mergeCell ref="H1015:J1015"/>
    <mergeCell ref="A1016:C1016"/>
    <mergeCell ref="F1016:G1016"/>
    <mergeCell ref="H1016:J1016"/>
    <mergeCell ref="A1017:C1017"/>
    <mergeCell ref="F1017:G1017"/>
    <mergeCell ref="H1017:J1017"/>
    <mergeCell ref="D1019:J1019"/>
    <mergeCell ref="A1020:G1020"/>
  </mergeCells>
  <printOptions headings="false" gridLines="false" gridLinesSet="true" horizontalCentered="true" verticalCentered="false"/>
  <pageMargins left="0.7875" right="0.7875" top="1.09305555555556" bottom="0.974305555555556" header="0.7875" footer="0.590277777777778"/>
  <pageSetup paperSize="9" scale="5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&amp;C&amp;11IFBAIANO
CNPJ: 10.724.903/0001-79</oddHeader>
    <oddFooter>&amp;C&amp;11Rua do Rouxinol,115  - Imbuí - Salvador / BA
(71) 3186-0027 / thianne.peixoto@ifbaiano.edu.br</oddFooter>
  </headerFooter>
  <rowBreaks count="30" manualBreakCount="30">
    <brk id="27" man="true" max="16383" min="0"/>
    <brk id="57" man="true" max="16383" min="0"/>
    <brk id="85" man="true" max="16383" min="0"/>
    <brk id="110" man="true" max="16383" min="0"/>
    <brk id="142" man="true" max="16383" min="0"/>
    <brk id="177" man="true" max="16383" min="0"/>
    <brk id="212" man="true" max="16383" min="0"/>
    <brk id="247" man="true" max="16383" min="0"/>
    <brk id="280" man="true" max="16383" min="0"/>
    <brk id="311" man="true" max="16383" min="0"/>
    <brk id="338" man="true" max="16383" min="0"/>
    <brk id="370" man="true" max="16383" min="0"/>
    <brk id="405" man="true" max="16383" min="0"/>
    <brk id="437" man="true" max="16383" min="0"/>
    <brk id="468" man="true" max="16383" min="0"/>
    <brk id="498" man="true" max="16383" min="0"/>
    <brk id="532" man="true" max="16383" min="0"/>
    <brk id="565" man="true" max="16383" min="0"/>
    <brk id="603" man="true" max="16383" min="0"/>
    <brk id="646" man="true" max="16383" min="0"/>
    <brk id="676" man="true" max="16383" min="0"/>
    <brk id="711" man="true" max="16383" min="0"/>
    <brk id="749" man="true" max="16383" min="0"/>
    <brk id="779" man="true" max="16383" min="0"/>
    <brk id="810" man="true" max="16383" min="0"/>
    <brk id="848" man="true" max="16383" min="0"/>
    <brk id="884" man="true" max="16383" min="0"/>
    <brk id="923" man="true" max="16383" min="0"/>
    <brk id="953" man="true" max="16383" min="0"/>
    <brk id="983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29"/>
  <sheetViews>
    <sheetView showFormulas="false" showGridLines="true" showRowColHeaders="true" showZeros="true" rightToLeft="false" tabSelected="false" showOutlineSymbols="false" defaultGridColor="true" view="pageBreakPreview" topLeftCell="A1" colorId="64" zoomScale="85" zoomScaleNormal="111" zoomScalePageLayoutView="85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45.3"/>
    <col collapsed="false" customWidth="true" hidden="false" outlineLevel="0" max="4" min="4" style="0" width="16.67"/>
    <col collapsed="false" customWidth="true" hidden="false" outlineLevel="0" max="6" min="6" style="0" width="13.19"/>
    <col collapsed="false" customWidth="true" hidden="false" outlineLevel="0" max="7" min="7" style="0" width="14.44"/>
    <col collapsed="false" customWidth="true" hidden="false" outlineLevel="0" max="9" min="9" style="0" width="14.03"/>
    <col collapsed="false" customWidth="true" hidden="false" outlineLevel="0" max="11" min="11" style="0" width="15"/>
    <col collapsed="false" customWidth="true" hidden="false" outlineLevel="0" max="13" min="13" style="0" width="13.06"/>
  </cols>
  <sheetData>
    <row r="1" customFormat="false" ht="66" hidden="false" customHeight="true" outlineLevel="0" collapsed="false">
      <c r="A1" s="79" t="s">
        <v>511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customFormat="false" ht="18" hidden="false" customHeight="true" outlineLevel="0" collapsed="false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customFormat="false" ht="12.8" hidden="false" customHeight="true" outlineLevel="0" collapsed="false">
      <c r="A3" s="80" t="s">
        <v>9</v>
      </c>
      <c r="B3" s="81" t="s">
        <v>512</v>
      </c>
      <c r="C3" s="82" t="s">
        <v>513</v>
      </c>
      <c r="D3" s="82"/>
      <c r="E3" s="82"/>
      <c r="F3" s="82" t="s">
        <v>514</v>
      </c>
      <c r="G3" s="83" t="s">
        <v>515</v>
      </c>
      <c r="H3" s="83"/>
      <c r="I3" s="83"/>
      <c r="J3" s="83"/>
      <c r="K3" s="83"/>
      <c r="L3" s="83"/>
      <c r="M3" s="83"/>
      <c r="N3" s="83"/>
    </row>
    <row r="4" customFormat="false" ht="12.8" hidden="false" customHeight="false" outlineLevel="0" collapsed="false">
      <c r="A4" s="80"/>
      <c r="B4" s="81"/>
      <c r="C4" s="82"/>
      <c r="D4" s="82"/>
      <c r="E4" s="82"/>
      <c r="F4" s="82"/>
      <c r="G4" s="84" t="s">
        <v>516</v>
      </c>
      <c r="H4" s="84"/>
      <c r="I4" s="84" t="s">
        <v>517</v>
      </c>
      <c r="J4" s="84"/>
      <c r="K4" s="84" t="s">
        <v>518</v>
      </c>
      <c r="L4" s="84"/>
      <c r="M4" s="85" t="s">
        <v>519</v>
      </c>
      <c r="N4" s="85"/>
    </row>
    <row r="5" customFormat="false" ht="12.8" hidden="false" customHeight="false" outlineLevel="0" collapsed="false">
      <c r="A5" s="80"/>
      <c r="B5" s="81"/>
      <c r="C5" s="82"/>
      <c r="D5" s="82"/>
      <c r="E5" s="82"/>
      <c r="F5" s="82"/>
      <c r="G5" s="86" t="s">
        <v>520</v>
      </c>
      <c r="H5" s="86" t="s">
        <v>521</v>
      </c>
      <c r="I5" s="86" t="s">
        <v>520</v>
      </c>
      <c r="J5" s="86" t="s">
        <v>521</v>
      </c>
      <c r="K5" s="86" t="s">
        <v>520</v>
      </c>
      <c r="L5" s="86" t="s">
        <v>521</v>
      </c>
      <c r="M5" s="86" t="s">
        <v>520</v>
      </c>
      <c r="N5" s="87" t="s">
        <v>521</v>
      </c>
    </row>
    <row r="6" customFormat="false" ht="12.8" hidden="false" customHeight="false" outlineLevel="0" collapsed="false">
      <c r="A6" s="88" t="n">
        <v>1</v>
      </c>
      <c r="B6" s="89" t="str">
        <f aca="false">'[1]Planilha Sintética'!E8</f>
        <v>ADMINISTRAÇÃO LOCAL</v>
      </c>
      <c r="C6" s="89" t="s">
        <v>522</v>
      </c>
      <c r="D6" s="90" t="n">
        <v>47273.27</v>
      </c>
      <c r="E6" s="91" t="n">
        <f aca="false">G6+I6+K6+M6</f>
        <v>1</v>
      </c>
      <c r="F6" s="92" t="n">
        <f aca="false">D6/D24</f>
        <v>0.0600922970105801</v>
      </c>
      <c r="G6" s="93" t="n">
        <v>0.25</v>
      </c>
      <c r="H6" s="93" t="n">
        <f aca="false">H7/D6</f>
        <v>0</v>
      </c>
      <c r="I6" s="93" t="n">
        <v>0.25</v>
      </c>
      <c r="J6" s="93" t="n">
        <f aca="false">J7/D6</f>
        <v>0</v>
      </c>
      <c r="K6" s="93" t="n">
        <v>0.25</v>
      </c>
      <c r="L6" s="93" t="n">
        <f aca="false">L7/D6</f>
        <v>0</v>
      </c>
      <c r="M6" s="93" t="n">
        <v>0.25</v>
      </c>
      <c r="N6" s="94" t="n">
        <f aca="false">N7/D6</f>
        <v>0</v>
      </c>
    </row>
    <row r="7" customFormat="false" ht="12.8" hidden="false" customHeight="false" outlineLevel="0" collapsed="false">
      <c r="A7" s="88"/>
      <c r="B7" s="89"/>
      <c r="C7" s="89" t="s">
        <v>523</v>
      </c>
      <c r="D7" s="95" t="n">
        <f aca="false">H7+J7+L7+N7</f>
        <v>0</v>
      </c>
      <c r="E7" s="91" t="n">
        <f aca="false">H6+J6+L6+N6</f>
        <v>0</v>
      </c>
      <c r="F7" s="92"/>
      <c r="G7" s="95" t="n">
        <f aca="false">D6*G6</f>
        <v>11818.3175</v>
      </c>
      <c r="H7" s="95" t="n">
        <v>0</v>
      </c>
      <c r="I7" s="95" t="n">
        <f aca="false">I6*D6</f>
        <v>11818.3175</v>
      </c>
      <c r="J7" s="95" t="n">
        <v>0</v>
      </c>
      <c r="K7" s="95" t="n">
        <f aca="false">K6*D6</f>
        <v>11818.3175</v>
      </c>
      <c r="L7" s="95" t="n">
        <v>0</v>
      </c>
      <c r="M7" s="95" t="n">
        <f aca="false">M6*D6</f>
        <v>11818.3175</v>
      </c>
      <c r="N7" s="96" t="n">
        <v>0</v>
      </c>
    </row>
    <row r="8" customFormat="false" ht="12.8" hidden="false" customHeight="false" outlineLevel="0" collapsed="false">
      <c r="A8" s="97" t="n">
        <v>2</v>
      </c>
      <c r="B8" s="98" t="str">
        <f aca="false">'[1]Planilha Sintética'!E12</f>
        <v>GUARITA</v>
      </c>
      <c r="C8" s="98" t="s">
        <v>522</v>
      </c>
      <c r="D8" s="99" t="n">
        <v>1075.2</v>
      </c>
      <c r="E8" s="100" t="n">
        <v>1</v>
      </c>
      <c r="F8" s="101" t="n">
        <f aca="false">D8/D24</f>
        <v>0.00136676049162192</v>
      </c>
      <c r="G8" s="102" t="n">
        <v>1</v>
      </c>
      <c r="H8" s="102" t="n">
        <f aca="false">H9/D8</f>
        <v>0</v>
      </c>
      <c r="I8" s="102" t="n">
        <v>0</v>
      </c>
      <c r="J8" s="102" t="n">
        <f aca="false">J9/D8</f>
        <v>0</v>
      </c>
      <c r="K8" s="102" t="n">
        <v>0</v>
      </c>
      <c r="L8" s="102" t="n">
        <f aca="false">L9/D8</f>
        <v>0</v>
      </c>
      <c r="M8" s="102" t="n">
        <v>0</v>
      </c>
      <c r="N8" s="103" t="n">
        <f aca="false">N9/D8</f>
        <v>0</v>
      </c>
    </row>
    <row r="9" customFormat="false" ht="12.8" hidden="false" customHeight="false" outlineLevel="0" collapsed="false">
      <c r="A9" s="97"/>
      <c r="B9" s="98"/>
      <c r="C9" s="98" t="s">
        <v>523</v>
      </c>
      <c r="D9" s="104" t="n">
        <f aca="false">H9+J9+L9</f>
        <v>0</v>
      </c>
      <c r="E9" s="100" t="n">
        <f aca="false">D9/D8</f>
        <v>0</v>
      </c>
      <c r="F9" s="101"/>
      <c r="G9" s="104" t="n">
        <f aca="false">D8*G8</f>
        <v>1075.2</v>
      </c>
      <c r="H9" s="104" t="n">
        <v>0</v>
      </c>
      <c r="I9" s="104" t="n">
        <f aca="false">I8*D8</f>
        <v>0</v>
      </c>
      <c r="J9" s="104" t="n">
        <v>0</v>
      </c>
      <c r="K9" s="104" t="n">
        <f aca="false">K8*D8</f>
        <v>0</v>
      </c>
      <c r="L9" s="104" t="n">
        <v>0</v>
      </c>
      <c r="M9" s="104" t="n">
        <f aca="false">M8*D8</f>
        <v>0</v>
      </c>
      <c r="N9" s="105" t="n">
        <v>0</v>
      </c>
    </row>
    <row r="10" customFormat="false" ht="12.8" hidden="false" customHeight="false" outlineLevel="0" collapsed="false">
      <c r="A10" s="88" t="n">
        <v>3</v>
      </c>
      <c r="B10" s="106" t="str">
        <f aca="false">'[1]Planilha Sintética'!E17</f>
        <v>BLOCO ADMINISTRAÇÃO</v>
      </c>
      <c r="C10" s="106" t="s">
        <v>522</v>
      </c>
      <c r="D10" s="107" t="n">
        <v>172558.35</v>
      </c>
      <c r="E10" s="108" t="n">
        <v>1</v>
      </c>
      <c r="F10" s="92" t="n">
        <f aca="false">D10/D24</f>
        <v>0.219350758258433</v>
      </c>
      <c r="G10" s="109" t="n">
        <v>0.2</v>
      </c>
      <c r="H10" s="109" t="n">
        <f aca="false">H11/D10</f>
        <v>0</v>
      </c>
      <c r="I10" s="109" t="n">
        <v>0.3</v>
      </c>
      <c r="J10" s="109" t="n">
        <f aca="false">J11/D10</f>
        <v>0</v>
      </c>
      <c r="K10" s="109" t="n">
        <v>0.4</v>
      </c>
      <c r="L10" s="109" t="n">
        <f aca="false">L11/D10</f>
        <v>0</v>
      </c>
      <c r="M10" s="109" t="n">
        <v>0.1</v>
      </c>
      <c r="N10" s="110" t="n">
        <f aca="false">N11/D10</f>
        <v>0</v>
      </c>
    </row>
    <row r="11" customFormat="false" ht="12.8" hidden="false" customHeight="false" outlineLevel="0" collapsed="false">
      <c r="A11" s="88"/>
      <c r="B11" s="106"/>
      <c r="C11" s="106" t="s">
        <v>523</v>
      </c>
      <c r="D11" s="111" t="n">
        <f aca="false">H11+J11+L11</f>
        <v>0</v>
      </c>
      <c r="E11" s="108" t="n">
        <f aca="false">D11/D10</f>
        <v>0</v>
      </c>
      <c r="F11" s="92"/>
      <c r="G11" s="111" t="n">
        <f aca="false">D10*G10</f>
        <v>34511.67</v>
      </c>
      <c r="H11" s="111" t="n">
        <v>0</v>
      </c>
      <c r="I11" s="111" t="n">
        <f aca="false">I10*D10</f>
        <v>51767.505</v>
      </c>
      <c r="J11" s="111" t="n">
        <v>0</v>
      </c>
      <c r="K11" s="111" t="n">
        <f aca="false">K10*D10</f>
        <v>69023.34</v>
      </c>
      <c r="L11" s="111" t="n">
        <v>0</v>
      </c>
      <c r="M11" s="111" t="n">
        <f aca="false">M10*D10</f>
        <v>17255.835</v>
      </c>
      <c r="N11" s="112" t="n">
        <v>0</v>
      </c>
    </row>
    <row r="12" customFormat="false" ht="12.8" hidden="false" customHeight="false" outlineLevel="0" collapsed="false">
      <c r="A12" s="97" t="n">
        <v>4</v>
      </c>
      <c r="B12" s="98" t="str">
        <f aca="false">'[1]Planilha Sintética'!E45</f>
        <v>BLOCO 1</v>
      </c>
      <c r="C12" s="98" t="s">
        <v>522</v>
      </c>
      <c r="D12" s="99" t="n">
        <v>169825.63</v>
      </c>
      <c r="E12" s="100" t="n">
        <v>1</v>
      </c>
      <c r="F12" s="101" t="n">
        <f aca="false">D12/D24</f>
        <v>0.215877010369049</v>
      </c>
      <c r="G12" s="102" t="n">
        <v>0.1</v>
      </c>
      <c r="H12" s="102" t="n">
        <f aca="false">H13/D12</f>
        <v>0</v>
      </c>
      <c r="I12" s="102" t="n">
        <v>0.3</v>
      </c>
      <c r="J12" s="102" t="n">
        <f aca="false">J13/D12</f>
        <v>0</v>
      </c>
      <c r="K12" s="102" t="n">
        <v>0.4</v>
      </c>
      <c r="L12" s="102" t="n">
        <f aca="false">L13/D12</f>
        <v>0</v>
      </c>
      <c r="M12" s="102" t="n">
        <v>0.2</v>
      </c>
      <c r="N12" s="103" t="n">
        <f aca="false">N13/D12</f>
        <v>0</v>
      </c>
    </row>
    <row r="13" customFormat="false" ht="12.8" hidden="false" customHeight="false" outlineLevel="0" collapsed="false">
      <c r="A13" s="97"/>
      <c r="B13" s="98"/>
      <c r="C13" s="98" t="s">
        <v>523</v>
      </c>
      <c r="D13" s="104" t="n">
        <f aca="false">H13+J13+L13</f>
        <v>0</v>
      </c>
      <c r="E13" s="100" t="n">
        <f aca="false">D13/D12</f>
        <v>0</v>
      </c>
      <c r="F13" s="101"/>
      <c r="G13" s="104" t="n">
        <f aca="false">D12*G12</f>
        <v>16982.563</v>
      </c>
      <c r="H13" s="104" t="n">
        <v>0</v>
      </c>
      <c r="I13" s="104" t="n">
        <f aca="false">I12*D12</f>
        <v>50947.689</v>
      </c>
      <c r="J13" s="104" t="n">
        <v>0</v>
      </c>
      <c r="K13" s="104" t="n">
        <f aca="false">K12*D12</f>
        <v>67930.252</v>
      </c>
      <c r="L13" s="104" t="n">
        <v>0</v>
      </c>
      <c r="M13" s="104" t="n">
        <f aca="false">M12*D12</f>
        <v>33965.126</v>
      </c>
      <c r="N13" s="105" t="n">
        <v>0</v>
      </c>
    </row>
    <row r="14" customFormat="false" ht="12.8" hidden="false" customHeight="false" outlineLevel="0" collapsed="false">
      <c r="A14" s="88" t="n">
        <v>5</v>
      </c>
      <c r="B14" s="106" t="str">
        <f aca="false">'[1]Planilha Sintética'!E67</f>
        <v>BLOCO 2</v>
      </c>
      <c r="C14" s="106" t="s">
        <v>522</v>
      </c>
      <c r="D14" s="107" t="n">
        <v>170621.2</v>
      </c>
      <c r="E14" s="108" t="n">
        <v>1</v>
      </c>
      <c r="F14" s="92" t="n">
        <f aca="false">D14/D24</f>
        <v>0.216888313981698</v>
      </c>
      <c r="G14" s="109" t="n">
        <v>0.1</v>
      </c>
      <c r="H14" s="109" t="n">
        <f aca="false">H15/D14</f>
        <v>0</v>
      </c>
      <c r="I14" s="109" t="n">
        <v>0.3</v>
      </c>
      <c r="J14" s="109" t="n">
        <f aca="false">J15/D14</f>
        <v>0</v>
      </c>
      <c r="K14" s="109" t="n">
        <v>0.4</v>
      </c>
      <c r="L14" s="109" t="n">
        <f aca="false">L15/D14</f>
        <v>0</v>
      </c>
      <c r="M14" s="109" t="n">
        <v>0.2</v>
      </c>
      <c r="N14" s="110" t="n">
        <f aca="false">N15/D14</f>
        <v>0</v>
      </c>
    </row>
    <row r="15" customFormat="false" ht="12.8" hidden="false" customHeight="false" outlineLevel="0" collapsed="false">
      <c r="A15" s="88"/>
      <c r="B15" s="106"/>
      <c r="C15" s="106" t="s">
        <v>523</v>
      </c>
      <c r="D15" s="111" t="n">
        <f aca="false">H15+J15+L15</f>
        <v>0</v>
      </c>
      <c r="E15" s="108" t="n">
        <f aca="false">D15/D14</f>
        <v>0</v>
      </c>
      <c r="F15" s="92"/>
      <c r="G15" s="111" t="n">
        <f aca="false">D14*G14</f>
        <v>17062.12</v>
      </c>
      <c r="H15" s="111" t="n">
        <v>0</v>
      </c>
      <c r="I15" s="111" t="n">
        <f aca="false">I14*D14</f>
        <v>51186.36</v>
      </c>
      <c r="J15" s="111" t="n">
        <v>0</v>
      </c>
      <c r="K15" s="111" t="n">
        <f aca="false">K14*D14</f>
        <v>68248.48</v>
      </c>
      <c r="L15" s="111" t="n">
        <v>0</v>
      </c>
      <c r="M15" s="111" t="n">
        <f aca="false">M14*D14</f>
        <v>34124.24</v>
      </c>
      <c r="N15" s="112" t="n">
        <v>0</v>
      </c>
    </row>
    <row r="16" customFormat="false" ht="12.8" hidden="false" customHeight="false" outlineLevel="0" collapsed="false">
      <c r="A16" s="97" t="n">
        <v>6</v>
      </c>
      <c r="B16" s="98" t="str">
        <f aca="false">'[1]Planilha Sintética'!E90</f>
        <v>BLOCO 3</v>
      </c>
      <c r="C16" s="98" t="s">
        <v>522</v>
      </c>
      <c r="D16" s="99" t="n">
        <v>45965.04</v>
      </c>
      <c r="E16" s="100" t="n">
        <f aca="false">G16+I16+K16+M16</f>
        <v>1</v>
      </c>
      <c r="F16" s="101" t="n">
        <f aca="false">D16/D24</f>
        <v>0.0584293160973039</v>
      </c>
      <c r="G16" s="102" t="n">
        <v>0</v>
      </c>
      <c r="H16" s="102" t="n">
        <f aca="false">H17/D16</f>
        <v>0</v>
      </c>
      <c r="I16" s="102" t="n">
        <v>0.45</v>
      </c>
      <c r="J16" s="102" t="n">
        <f aca="false">J17/D16</f>
        <v>0</v>
      </c>
      <c r="K16" s="102" t="n">
        <v>0.4</v>
      </c>
      <c r="L16" s="102" t="n">
        <f aca="false">L17/D16</f>
        <v>0</v>
      </c>
      <c r="M16" s="102" t="n">
        <v>0.15</v>
      </c>
      <c r="N16" s="103" t="n">
        <f aca="false">N17/D16</f>
        <v>0</v>
      </c>
    </row>
    <row r="17" customFormat="false" ht="12.8" hidden="false" customHeight="false" outlineLevel="0" collapsed="false">
      <c r="A17" s="97"/>
      <c r="B17" s="98"/>
      <c r="C17" s="98" t="s">
        <v>523</v>
      </c>
      <c r="D17" s="104" t="n">
        <f aca="false">H17+J17+L17</f>
        <v>0</v>
      </c>
      <c r="E17" s="100" t="n">
        <f aca="false">D17/D16</f>
        <v>0</v>
      </c>
      <c r="F17" s="101"/>
      <c r="G17" s="104" t="n">
        <f aca="false">D16*G16</f>
        <v>0</v>
      </c>
      <c r="H17" s="104" t="n">
        <v>0</v>
      </c>
      <c r="I17" s="104" t="n">
        <f aca="false">I16*D16</f>
        <v>20684.268</v>
      </c>
      <c r="J17" s="104" t="n">
        <v>0</v>
      </c>
      <c r="K17" s="104" t="n">
        <f aca="false">K16*D16</f>
        <v>18386.016</v>
      </c>
      <c r="L17" s="104" t="n">
        <v>0</v>
      </c>
      <c r="M17" s="104" t="n">
        <f aca="false">M16*D16</f>
        <v>6894.756</v>
      </c>
      <c r="N17" s="105" t="n">
        <v>0</v>
      </c>
    </row>
    <row r="18" customFormat="false" ht="12.8" hidden="false" customHeight="false" outlineLevel="0" collapsed="false">
      <c r="A18" s="88" t="n">
        <v>7</v>
      </c>
      <c r="B18" s="113" t="str">
        <f aca="false">'[1]Planilha Sintética'!E98</f>
        <v>REFEITÓRIO/CANTINA/BIBLIOTECA</v>
      </c>
      <c r="C18" s="106" t="s">
        <v>522</v>
      </c>
      <c r="D18" s="107" t="n">
        <v>21666.98</v>
      </c>
      <c r="E18" s="108" t="n">
        <f aca="false">G18+I18+K18+M18</f>
        <v>1</v>
      </c>
      <c r="F18" s="114" t="n">
        <f aca="false">D18/D24</f>
        <v>0.0275423848928221</v>
      </c>
      <c r="G18" s="109" t="n">
        <v>0</v>
      </c>
      <c r="H18" s="109" t="n">
        <f aca="false">H19/D18</f>
        <v>0</v>
      </c>
      <c r="I18" s="109" t="n">
        <v>0</v>
      </c>
      <c r="J18" s="109" t="n">
        <f aca="false">J19/D18</f>
        <v>0</v>
      </c>
      <c r="K18" s="109" t="n">
        <v>0.7</v>
      </c>
      <c r="L18" s="109" t="n">
        <f aca="false">L19/D18</f>
        <v>0</v>
      </c>
      <c r="M18" s="109" t="n">
        <v>0.3</v>
      </c>
      <c r="N18" s="110" t="n">
        <f aca="false">N19/D18</f>
        <v>0</v>
      </c>
    </row>
    <row r="19" customFormat="false" ht="12.8" hidden="false" customHeight="false" outlineLevel="0" collapsed="false">
      <c r="A19" s="88"/>
      <c r="B19" s="113"/>
      <c r="C19" s="106" t="s">
        <v>523</v>
      </c>
      <c r="D19" s="111" t="n">
        <f aca="false">H19+J19+L19</f>
        <v>0</v>
      </c>
      <c r="E19" s="108" t="n">
        <f aca="false">D19/D18</f>
        <v>0</v>
      </c>
      <c r="F19" s="114"/>
      <c r="G19" s="111" t="n">
        <f aca="false">D18*G18</f>
        <v>0</v>
      </c>
      <c r="H19" s="111" t="n">
        <v>0</v>
      </c>
      <c r="I19" s="111" t="n">
        <f aca="false">I18*D18</f>
        <v>0</v>
      </c>
      <c r="J19" s="111" t="n">
        <v>0</v>
      </c>
      <c r="K19" s="111" t="n">
        <f aca="false">K18*D18</f>
        <v>15166.886</v>
      </c>
      <c r="L19" s="111" t="n">
        <v>0</v>
      </c>
      <c r="M19" s="111" t="n">
        <f aca="false">M18*D18</f>
        <v>6500.094</v>
      </c>
      <c r="N19" s="112" t="n">
        <v>0</v>
      </c>
    </row>
    <row r="20" customFormat="false" ht="12.8" hidden="false" customHeight="false" outlineLevel="0" collapsed="false">
      <c r="A20" s="97" t="n">
        <v>8</v>
      </c>
      <c r="B20" s="98" t="str">
        <f aca="false">'[1]Planilha Sintética'!E108</f>
        <v>BLOCO APOIO</v>
      </c>
      <c r="C20" s="98" t="s">
        <v>522</v>
      </c>
      <c r="D20" s="99" t="n">
        <v>40666.97</v>
      </c>
      <c r="E20" s="100" t="n">
        <f aca="false">G20+I20+K20+M20</f>
        <v>1</v>
      </c>
      <c r="F20" s="101" t="n">
        <f aca="false">D20/D24</f>
        <v>0.0516945758091274</v>
      </c>
      <c r="G20" s="102" t="n">
        <v>0</v>
      </c>
      <c r="H20" s="102" t="n">
        <f aca="false">H21/D20</f>
        <v>0</v>
      </c>
      <c r="I20" s="102" t="n">
        <v>0</v>
      </c>
      <c r="J20" s="102" t="n">
        <f aca="false">J21/D20</f>
        <v>0</v>
      </c>
      <c r="K20" s="102" t="n">
        <v>0.3</v>
      </c>
      <c r="L20" s="102" t="n">
        <f aca="false">L21/D20</f>
        <v>0</v>
      </c>
      <c r="M20" s="102" t="n">
        <v>0.7</v>
      </c>
      <c r="N20" s="103" t="n">
        <f aca="false">N21/D20</f>
        <v>0</v>
      </c>
    </row>
    <row r="21" customFormat="false" ht="12.8" hidden="false" customHeight="false" outlineLevel="0" collapsed="false">
      <c r="A21" s="97"/>
      <c r="B21" s="98"/>
      <c r="C21" s="98" t="s">
        <v>523</v>
      </c>
      <c r="D21" s="104" t="n">
        <f aca="false">H21+J21+L21</f>
        <v>0</v>
      </c>
      <c r="E21" s="100" t="n">
        <f aca="false">H20+J20+L20+N20</f>
        <v>0</v>
      </c>
      <c r="F21" s="101"/>
      <c r="G21" s="104" t="n">
        <f aca="false">D20*G20</f>
        <v>0</v>
      </c>
      <c r="H21" s="104" t="n">
        <v>0</v>
      </c>
      <c r="I21" s="104" t="n">
        <f aca="false">I20*D20</f>
        <v>0</v>
      </c>
      <c r="J21" s="104" t="n">
        <v>0</v>
      </c>
      <c r="K21" s="104" t="n">
        <f aca="false">K20*D20</f>
        <v>12200.091</v>
      </c>
      <c r="L21" s="104" t="n">
        <v>0</v>
      </c>
      <c r="M21" s="104" t="n">
        <f aca="false">M20*D20</f>
        <v>28466.879</v>
      </c>
      <c r="N21" s="105" t="n">
        <v>0</v>
      </c>
    </row>
    <row r="22" customFormat="false" ht="12.8" hidden="false" customHeight="false" outlineLevel="0" collapsed="false">
      <c r="A22" s="88" t="n">
        <v>9</v>
      </c>
      <c r="B22" s="106" t="str">
        <f aca="false">'[1]Planilha Sintética'!E115</f>
        <v>ÁREAS EXTERNAS E INTERLIGAÇÃO ENTRE BLOCOS</v>
      </c>
      <c r="C22" s="106" t="s">
        <v>522</v>
      </c>
      <c r="D22" s="107" t="n">
        <v>117025.06</v>
      </c>
      <c r="E22" s="108" t="n">
        <f aca="false">G22+I22+K22+M22</f>
        <v>1</v>
      </c>
      <c r="F22" s="114" t="n">
        <f aca="false">D22/D24</f>
        <v>0.148758583089364</v>
      </c>
      <c r="G22" s="109" t="n">
        <v>0.25</v>
      </c>
      <c r="H22" s="109" t="n">
        <f aca="false">H23/D22</f>
        <v>0</v>
      </c>
      <c r="I22" s="109" t="n">
        <v>0.3</v>
      </c>
      <c r="J22" s="109" t="n">
        <f aca="false">J23/D22</f>
        <v>0</v>
      </c>
      <c r="K22" s="109" t="n">
        <v>0.3</v>
      </c>
      <c r="L22" s="109" t="n">
        <f aca="false">L23/D22</f>
        <v>0</v>
      </c>
      <c r="M22" s="109" t="n">
        <v>0.15</v>
      </c>
      <c r="N22" s="110" t="n">
        <f aca="false">N23/D22</f>
        <v>0</v>
      </c>
    </row>
    <row r="23" customFormat="false" ht="12.8" hidden="false" customHeight="false" outlineLevel="0" collapsed="false">
      <c r="A23" s="88"/>
      <c r="B23" s="106"/>
      <c r="C23" s="106" t="s">
        <v>523</v>
      </c>
      <c r="D23" s="111" t="n">
        <f aca="false">H23+J23+L23</f>
        <v>0</v>
      </c>
      <c r="E23" s="108" t="n">
        <f aca="false">D23/D22</f>
        <v>0</v>
      </c>
      <c r="F23" s="114"/>
      <c r="G23" s="111" t="n">
        <f aca="false">D22*G22</f>
        <v>29256.265</v>
      </c>
      <c r="H23" s="111" t="n">
        <v>0</v>
      </c>
      <c r="I23" s="111" t="n">
        <f aca="false">I22*D22</f>
        <v>35107.518</v>
      </c>
      <c r="J23" s="111" t="n">
        <v>0</v>
      </c>
      <c r="K23" s="111" t="n">
        <f aca="false">K22*D22</f>
        <v>35107.518</v>
      </c>
      <c r="L23" s="111" t="n">
        <v>0</v>
      </c>
      <c r="M23" s="111" t="n">
        <f aca="false">M22*D22</f>
        <v>17553.759</v>
      </c>
      <c r="N23" s="112" t="n">
        <v>0</v>
      </c>
    </row>
    <row r="24" customFormat="false" ht="15" hidden="false" customHeight="false" outlineLevel="0" collapsed="false">
      <c r="A24" s="115" t="s">
        <v>18</v>
      </c>
      <c r="B24" s="115"/>
      <c r="C24" s="98" t="s">
        <v>522</v>
      </c>
      <c r="D24" s="116" t="n">
        <f aca="false">D6+D8+D10+D12+D14+D16+D18+D20+D22</f>
        <v>786677.7</v>
      </c>
      <c r="E24" s="117" t="n">
        <v>1</v>
      </c>
      <c r="F24" s="118" t="n">
        <f aca="false">F6+F8+F10+F12+F14+F16+F18+F20+F22</f>
        <v>1</v>
      </c>
      <c r="G24" s="119" t="n">
        <f aca="false">G7+G9+G11+G13+G15+G17+G19+G21+G23</f>
        <v>110706.1355</v>
      </c>
      <c r="H24" s="119" t="n">
        <f aca="false">H7+H9+H11+H13+H15+H17+H19+H21+H23</f>
        <v>0</v>
      </c>
      <c r="I24" s="119" t="n">
        <f aca="false">I7+I9+I11+I13+I15+I17+I19+I21+I23</f>
        <v>221511.6575</v>
      </c>
      <c r="J24" s="119" t="n">
        <f aca="false">J7+J9+J11+J13+J15+J17+J19+J21+J23</f>
        <v>0</v>
      </c>
      <c r="K24" s="119" t="n">
        <f aca="false">K7+K9+K11+K13+K15+K17+K19+K21+K23</f>
        <v>297880.9005</v>
      </c>
      <c r="L24" s="119" t="n">
        <f aca="false">L7+L9+L11+L13+L15+L17+L19+L21+L23</f>
        <v>0</v>
      </c>
      <c r="M24" s="119" t="n">
        <f aca="false">M7+M9+M11+M13+M15+M17+M19+M21+M23</f>
        <v>156579.0065</v>
      </c>
      <c r="N24" s="119" t="n">
        <f aca="false">N7+N9+N11+N13+N15+N17+N19+N21+N23</f>
        <v>0</v>
      </c>
    </row>
    <row r="25" customFormat="false" ht="15" hidden="false" customHeight="false" outlineLevel="0" collapsed="false">
      <c r="A25" s="115"/>
      <c r="B25" s="115"/>
      <c r="C25" s="120" t="s">
        <v>523</v>
      </c>
      <c r="D25" s="121" t="n">
        <f aca="false">D7+D9+D11+D13+D15+D17+D19+D21+D23</f>
        <v>0</v>
      </c>
      <c r="E25" s="122" t="n">
        <f aca="false">D25/D24</f>
        <v>0</v>
      </c>
      <c r="F25" s="118"/>
      <c r="G25" s="119"/>
      <c r="H25" s="119"/>
      <c r="I25" s="119"/>
      <c r="J25" s="119"/>
      <c r="K25" s="119"/>
      <c r="L25" s="119"/>
      <c r="M25" s="119"/>
      <c r="N25" s="119"/>
    </row>
    <row r="26" customFormat="false" ht="13.8" hidden="false" customHeight="false" outlineLevel="0" collapsed="false">
      <c r="C26" s="123"/>
      <c r="D26" s="124"/>
      <c r="E26" s="124"/>
      <c r="G26" s="125" t="s">
        <v>516</v>
      </c>
      <c r="H26" s="125"/>
      <c r="I26" s="126" t="s">
        <v>517</v>
      </c>
      <c r="J26" s="126"/>
      <c r="K26" s="126" t="s">
        <v>518</v>
      </c>
      <c r="L26" s="126"/>
      <c r="M26" s="126" t="s">
        <v>519</v>
      </c>
      <c r="N26" s="126"/>
    </row>
    <row r="27" customFormat="false" ht="13.8" hidden="false" customHeight="false" outlineLevel="0" collapsed="false">
      <c r="C27" s="123"/>
      <c r="D27" s="124"/>
      <c r="E27" s="124"/>
    </row>
    <row r="28" customFormat="false" ht="13.8" hidden="false" customHeight="true" outlineLevel="0" collapsed="false">
      <c r="C28" s="123"/>
      <c r="D28" s="124"/>
      <c r="E28" s="124"/>
      <c r="F28" s="78" t="s">
        <v>524</v>
      </c>
      <c r="G28" s="78"/>
      <c r="H28" s="75"/>
      <c r="J28" s="75"/>
      <c r="K28" s="75"/>
      <c r="L28" s="75"/>
    </row>
    <row r="29" customFormat="false" ht="82.5" hidden="false" customHeight="true" outlineLevel="0" collapsed="false">
      <c r="C29" s="123"/>
      <c r="D29" s="124"/>
      <c r="E29" s="124"/>
      <c r="F29" s="77" t="s">
        <v>525</v>
      </c>
      <c r="G29" s="77"/>
      <c r="H29" s="77"/>
      <c r="I29" s="77"/>
      <c r="J29" s="77"/>
      <c r="K29" s="77"/>
      <c r="L29" s="77"/>
    </row>
  </sheetData>
  <mergeCells count="44">
    <mergeCell ref="A1:N2"/>
    <mergeCell ref="A3:A5"/>
    <mergeCell ref="B3:B5"/>
    <mergeCell ref="C3:E5"/>
    <mergeCell ref="F3:F5"/>
    <mergeCell ref="G3:N3"/>
    <mergeCell ref="G4:H4"/>
    <mergeCell ref="I4:J4"/>
    <mergeCell ref="K4:L4"/>
    <mergeCell ref="M4:N4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B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G26:H26"/>
    <mergeCell ref="I26:J26"/>
    <mergeCell ref="K26:L26"/>
    <mergeCell ref="M26:N26"/>
    <mergeCell ref="F28:G28"/>
    <mergeCell ref="F29:G29"/>
  </mergeCells>
  <printOptions headings="false" gridLines="false" gridLinesSet="true" horizontalCentered="true" verticalCentered="false"/>
  <pageMargins left="0.7875" right="0.7875" top="1.05277777777778" bottom="1.05277777777778" header="0.7875" footer="0.7875"/>
  <pageSetup paperSize="9" scale="5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149"/>
  <sheetViews>
    <sheetView showFormulas="false" showGridLines="true" showRowColHeaders="true" showZeros="true" rightToLeft="false" tabSelected="true" showOutlineSymbols="false" defaultGridColor="true" view="pageBreakPreview" topLeftCell="A1" colorId="64" zoomScale="85" zoomScaleNormal="111" zoomScalePageLayoutView="85" workbookViewId="0">
      <selection pane="topLeft" activeCell="B119" activeCellId="0" sqref="B119"/>
    </sheetView>
  </sheetViews>
  <sheetFormatPr defaultColWidth="9.515625" defaultRowHeight="12.8" zeroHeight="false" outlineLevelRow="0" outlineLevelCol="0"/>
  <cols>
    <col collapsed="false" customWidth="true" hidden="false" outlineLevel="0" max="2" min="1" style="0" width="10.97"/>
    <col collapsed="false" customWidth="true" hidden="false" outlineLevel="0" max="3" min="3" style="0" width="65.81"/>
    <col collapsed="false" customWidth="true" hidden="false" outlineLevel="0" max="4" min="4" style="0" width="27.42"/>
    <col collapsed="false" customWidth="true" hidden="false" outlineLevel="0" max="5" min="5" style="0" width="10.97"/>
    <col collapsed="false" customWidth="true" hidden="false" outlineLevel="0" max="6" min="6" style="0" width="14.28"/>
    <col collapsed="false" customWidth="true" hidden="false" outlineLevel="0" max="7" min="7" style="0" width="17.13"/>
    <col collapsed="false" customWidth="true" hidden="false" outlineLevel="0" max="8" min="8" style="0" width="16.67"/>
    <col collapsed="false" customWidth="true" hidden="false" outlineLevel="0" max="9" min="9" style="0" width="17.59"/>
    <col collapsed="false" customWidth="true" hidden="false" outlineLevel="0" max="11" min="10" style="0" width="15.97"/>
    <col collapsed="false" customWidth="true" hidden="false" outlineLevel="0" max="15" min="12" style="0" width="14.28"/>
    <col collapsed="false" customWidth="true" hidden="true" outlineLevel="0" max="16" min="16" style="0" width="14.28"/>
    <col collapsed="false" customWidth="true" hidden="true" outlineLevel="0" max="17" min="17" style="0" width="16.45"/>
  </cols>
  <sheetData>
    <row r="1" customFormat="false" ht="81.25" hidden="false" customHeight="true" outlineLevel="0" collapsed="false">
      <c r="A1" s="1"/>
      <c r="B1" s="1"/>
      <c r="C1" s="1"/>
      <c r="D1" s="1"/>
      <c r="E1" s="2"/>
      <c r="F1" s="2"/>
      <c r="K1" s="127"/>
      <c r="L1" s="2"/>
      <c r="M1" s="1"/>
      <c r="N1" s="2"/>
      <c r="O1" s="1"/>
    </row>
    <row r="2" customFormat="false" ht="48.05" hidden="false" customHeight="true" outlineLevel="0" collapsed="false">
      <c r="A2" s="3" t="s">
        <v>0</v>
      </c>
      <c r="B2" s="3"/>
      <c r="C2" s="3"/>
      <c r="D2" s="3"/>
      <c r="J2" s="3" t="s">
        <v>1</v>
      </c>
      <c r="K2" s="3"/>
      <c r="L2" s="3" t="s">
        <v>2</v>
      </c>
      <c r="M2" s="4" t="s">
        <v>3</v>
      </c>
      <c r="N2" s="3" t="s">
        <v>4</v>
      </c>
      <c r="O2" s="3"/>
    </row>
    <row r="3" customFormat="false" ht="60" hidden="false" customHeight="true" outlineLevel="0" collapsed="false">
      <c r="A3" s="5" t="s">
        <v>5</v>
      </c>
      <c r="B3" s="5"/>
      <c r="C3" s="5"/>
      <c r="D3" s="5"/>
      <c r="J3" s="2" t="s">
        <v>6</v>
      </c>
      <c r="K3" s="2"/>
      <c r="L3" s="2" t="n">
        <v>0.2485</v>
      </c>
      <c r="M3" s="7" t="n">
        <v>44623</v>
      </c>
      <c r="N3" s="2" t="s">
        <v>7</v>
      </c>
      <c r="O3" s="2"/>
    </row>
    <row r="4" customFormat="false" ht="13.9" hidden="false" customHeight="true" outlineLevel="0" collapsed="false">
      <c r="A4" s="128" t="s">
        <v>526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customFormat="false" ht="20" hidden="false" customHeight="true" outlineLevel="0" collapsed="false">
      <c r="A5" s="44" t="s">
        <v>10</v>
      </c>
      <c r="B5" s="43" t="s">
        <v>11</v>
      </c>
      <c r="C5" s="43" t="s">
        <v>12</v>
      </c>
      <c r="D5" s="43" t="s">
        <v>14</v>
      </c>
      <c r="E5" s="45" t="s">
        <v>13</v>
      </c>
      <c r="F5" s="45" t="s">
        <v>527</v>
      </c>
      <c r="G5" s="45"/>
      <c r="H5" s="45" t="s">
        <v>528</v>
      </c>
      <c r="I5" s="45"/>
      <c r="J5" s="45" t="s">
        <v>18</v>
      </c>
      <c r="K5" s="45"/>
      <c r="L5" s="45"/>
      <c r="M5" s="44" t="s">
        <v>529</v>
      </c>
      <c r="N5" s="44" t="s">
        <v>530</v>
      </c>
      <c r="O5" s="44" t="s">
        <v>531</v>
      </c>
      <c r="P5" s="129"/>
      <c r="Q5" s="129"/>
    </row>
    <row r="6" customFormat="false" ht="20" hidden="false" customHeight="true" outlineLevel="0" collapsed="false">
      <c r="A6" s="44"/>
      <c r="B6" s="43"/>
      <c r="C6" s="43"/>
      <c r="D6" s="43"/>
      <c r="E6" s="45"/>
      <c r="F6" s="44" t="s">
        <v>532</v>
      </c>
      <c r="G6" s="44" t="s">
        <v>533</v>
      </c>
      <c r="H6" s="44" t="s">
        <v>532</v>
      </c>
      <c r="I6" s="44" t="s">
        <v>533</v>
      </c>
      <c r="J6" s="44" t="s">
        <v>532</v>
      </c>
      <c r="K6" s="44" t="s">
        <v>533</v>
      </c>
      <c r="L6" s="44" t="s">
        <v>534</v>
      </c>
      <c r="M6" s="44"/>
      <c r="N6" s="44"/>
      <c r="O6" s="44"/>
      <c r="P6" s="44"/>
      <c r="Q6" s="44"/>
    </row>
    <row r="7" customFormat="false" ht="24" hidden="false" customHeight="true" outlineLevel="0" collapsed="false">
      <c r="A7" s="52" t="s">
        <v>397</v>
      </c>
      <c r="B7" s="51" t="s">
        <v>24</v>
      </c>
      <c r="C7" s="51" t="s">
        <v>398</v>
      </c>
      <c r="D7" s="51" t="s">
        <v>293</v>
      </c>
      <c r="E7" s="53" t="s">
        <v>87</v>
      </c>
      <c r="F7" s="52" t="s">
        <v>535</v>
      </c>
      <c r="G7" s="52"/>
      <c r="H7" s="52" t="s">
        <v>536</v>
      </c>
      <c r="I7" s="52"/>
      <c r="J7" s="52" t="s">
        <v>537</v>
      </c>
      <c r="K7" s="52"/>
      <c r="L7" s="55" t="n">
        <v>108939.6</v>
      </c>
      <c r="M7" s="52" t="s">
        <v>538</v>
      </c>
      <c r="N7" s="55" t="n">
        <v>108939.6</v>
      </c>
      <c r="O7" s="52" t="s">
        <v>538</v>
      </c>
    </row>
    <row r="8" customFormat="false" ht="12.8" hidden="false" customHeight="false" outlineLevel="0" collapsed="false">
      <c r="A8" s="52" t="s">
        <v>539</v>
      </c>
      <c r="B8" s="51" t="s">
        <v>24</v>
      </c>
      <c r="C8" s="51" t="s">
        <v>540</v>
      </c>
      <c r="D8" s="51" t="s">
        <v>257</v>
      </c>
      <c r="E8" s="53" t="s">
        <v>26</v>
      </c>
      <c r="F8" s="52" t="s">
        <v>541</v>
      </c>
      <c r="G8" s="52"/>
      <c r="H8" s="52" t="s">
        <v>542</v>
      </c>
      <c r="I8" s="52"/>
      <c r="J8" s="52" t="s">
        <v>543</v>
      </c>
      <c r="K8" s="52"/>
      <c r="L8" s="55" t="n">
        <v>65929.95184534</v>
      </c>
      <c r="M8" s="52" t="s">
        <v>544</v>
      </c>
      <c r="N8" s="55" t="n">
        <v>174869.5518453</v>
      </c>
      <c r="O8" s="52" t="s">
        <v>545</v>
      </c>
    </row>
    <row r="9" customFormat="false" ht="24" hidden="false" customHeight="true" outlineLevel="0" collapsed="false">
      <c r="A9" s="52" t="s">
        <v>387</v>
      </c>
      <c r="B9" s="51" t="s">
        <v>24</v>
      </c>
      <c r="C9" s="51" t="s">
        <v>388</v>
      </c>
      <c r="D9" s="51" t="s">
        <v>293</v>
      </c>
      <c r="E9" s="53" t="s">
        <v>87</v>
      </c>
      <c r="F9" s="52" t="s">
        <v>546</v>
      </c>
      <c r="G9" s="52"/>
      <c r="H9" s="52" t="s">
        <v>547</v>
      </c>
      <c r="I9" s="52"/>
      <c r="J9" s="52" t="s">
        <v>548</v>
      </c>
      <c r="K9" s="52"/>
      <c r="L9" s="55" t="n">
        <v>60089.24</v>
      </c>
      <c r="M9" s="52" t="s">
        <v>549</v>
      </c>
      <c r="N9" s="55" t="n">
        <v>234958.7918453</v>
      </c>
      <c r="O9" s="52" t="s">
        <v>550</v>
      </c>
    </row>
    <row r="10" customFormat="false" ht="12.8" hidden="false" customHeight="false" outlineLevel="0" collapsed="false">
      <c r="A10" s="52" t="s">
        <v>491</v>
      </c>
      <c r="B10" s="51" t="s">
        <v>24</v>
      </c>
      <c r="C10" s="51" t="s">
        <v>461</v>
      </c>
      <c r="D10" s="51" t="s">
        <v>257</v>
      </c>
      <c r="E10" s="53" t="s">
        <v>26</v>
      </c>
      <c r="F10" s="52" t="s">
        <v>551</v>
      </c>
      <c r="G10" s="52"/>
      <c r="H10" s="52" t="s">
        <v>552</v>
      </c>
      <c r="I10" s="52"/>
      <c r="J10" s="52" t="s">
        <v>553</v>
      </c>
      <c r="K10" s="52"/>
      <c r="L10" s="55" t="n">
        <v>42579.41586288</v>
      </c>
      <c r="M10" s="52" t="s">
        <v>554</v>
      </c>
      <c r="N10" s="55" t="n">
        <v>277538.2077082</v>
      </c>
      <c r="O10" s="52" t="s">
        <v>555</v>
      </c>
    </row>
    <row r="11" customFormat="false" ht="24" hidden="false" customHeight="true" outlineLevel="0" collapsed="false">
      <c r="A11" s="52" t="s">
        <v>332</v>
      </c>
      <c r="B11" s="51" t="s">
        <v>24</v>
      </c>
      <c r="C11" s="51" t="s">
        <v>333</v>
      </c>
      <c r="D11" s="51" t="s">
        <v>293</v>
      </c>
      <c r="E11" s="53" t="s">
        <v>50</v>
      </c>
      <c r="F11" s="52" t="s">
        <v>556</v>
      </c>
      <c r="G11" s="52"/>
      <c r="H11" s="52" t="s">
        <v>557</v>
      </c>
      <c r="I11" s="52"/>
      <c r="J11" s="52" t="s">
        <v>558</v>
      </c>
      <c r="K11" s="52"/>
      <c r="L11" s="55" t="n">
        <v>40646.3232</v>
      </c>
      <c r="M11" s="52" t="s">
        <v>559</v>
      </c>
      <c r="N11" s="55" t="n">
        <v>318184.5309082</v>
      </c>
      <c r="O11" s="52" t="s">
        <v>560</v>
      </c>
    </row>
    <row r="12" customFormat="false" ht="12.8" hidden="false" customHeight="false" outlineLevel="0" collapsed="false">
      <c r="A12" s="52" t="s">
        <v>364</v>
      </c>
      <c r="B12" s="51" t="s">
        <v>24</v>
      </c>
      <c r="C12" s="51" t="s">
        <v>365</v>
      </c>
      <c r="D12" s="51" t="s">
        <v>263</v>
      </c>
      <c r="E12" s="53" t="s">
        <v>26</v>
      </c>
      <c r="F12" s="52" t="s">
        <v>561</v>
      </c>
      <c r="G12" s="52"/>
      <c r="H12" s="52" t="s">
        <v>562</v>
      </c>
      <c r="I12" s="52"/>
      <c r="J12" s="52" t="s">
        <v>563</v>
      </c>
      <c r="K12" s="52"/>
      <c r="L12" s="55" t="n">
        <v>36330.068319648</v>
      </c>
      <c r="M12" s="52" t="s">
        <v>564</v>
      </c>
      <c r="N12" s="55" t="n">
        <v>354514.5992278</v>
      </c>
      <c r="O12" s="52" t="s">
        <v>565</v>
      </c>
    </row>
    <row r="13" customFormat="false" ht="24" hidden="false" customHeight="true" outlineLevel="0" collapsed="false">
      <c r="A13" s="52" t="s">
        <v>310</v>
      </c>
      <c r="B13" s="51" t="s">
        <v>45</v>
      </c>
      <c r="C13" s="51" t="s">
        <v>311</v>
      </c>
      <c r="D13" s="51" t="s">
        <v>293</v>
      </c>
      <c r="E13" s="53" t="s">
        <v>298</v>
      </c>
      <c r="F13" s="52" t="s">
        <v>566</v>
      </c>
      <c r="G13" s="52"/>
      <c r="H13" s="52" t="s">
        <v>567</v>
      </c>
      <c r="I13" s="52"/>
      <c r="J13" s="52" t="s">
        <v>568</v>
      </c>
      <c r="K13" s="52"/>
      <c r="L13" s="55" t="n">
        <v>33926.26713</v>
      </c>
      <c r="M13" s="52" t="s">
        <v>569</v>
      </c>
      <c r="N13" s="55" t="n">
        <v>388440.8663578</v>
      </c>
      <c r="O13" s="52" t="s">
        <v>570</v>
      </c>
    </row>
    <row r="14" customFormat="false" ht="24" hidden="false" customHeight="true" outlineLevel="0" collapsed="false">
      <c r="A14" s="52" t="s">
        <v>312</v>
      </c>
      <c r="B14" s="51" t="s">
        <v>45</v>
      </c>
      <c r="C14" s="51" t="s">
        <v>313</v>
      </c>
      <c r="D14" s="51" t="s">
        <v>293</v>
      </c>
      <c r="E14" s="53" t="s">
        <v>41</v>
      </c>
      <c r="F14" s="52" t="s">
        <v>571</v>
      </c>
      <c r="G14" s="52"/>
      <c r="H14" s="52" t="s">
        <v>572</v>
      </c>
      <c r="I14" s="52"/>
      <c r="J14" s="52" t="s">
        <v>573</v>
      </c>
      <c r="K14" s="52"/>
      <c r="L14" s="55" t="n">
        <v>28237.61808</v>
      </c>
      <c r="M14" s="52" t="s">
        <v>574</v>
      </c>
      <c r="N14" s="55" t="n">
        <v>416678.4844378</v>
      </c>
      <c r="O14" s="52" t="s">
        <v>575</v>
      </c>
    </row>
    <row r="15" customFormat="false" ht="24" hidden="false" customHeight="true" outlineLevel="0" collapsed="false">
      <c r="A15" s="52" t="s">
        <v>278</v>
      </c>
      <c r="B15" s="51" t="s">
        <v>24</v>
      </c>
      <c r="C15" s="51" t="s">
        <v>279</v>
      </c>
      <c r="D15" s="51" t="s">
        <v>257</v>
      </c>
      <c r="E15" s="53" t="s">
        <v>26</v>
      </c>
      <c r="F15" s="52" t="s">
        <v>576</v>
      </c>
      <c r="G15" s="52"/>
      <c r="H15" s="52" t="s">
        <v>577</v>
      </c>
      <c r="I15" s="52"/>
      <c r="J15" s="52" t="s">
        <v>578</v>
      </c>
      <c r="K15" s="52"/>
      <c r="L15" s="55" t="n">
        <v>26190.05184</v>
      </c>
      <c r="M15" s="52" t="s">
        <v>579</v>
      </c>
      <c r="N15" s="55" t="n">
        <v>442868.5362778</v>
      </c>
      <c r="O15" s="52" t="s">
        <v>580</v>
      </c>
    </row>
    <row r="16" customFormat="false" ht="24" hidden="false" customHeight="true" outlineLevel="0" collapsed="false">
      <c r="A16" s="52" t="s">
        <v>454</v>
      </c>
      <c r="B16" s="51" t="s">
        <v>45</v>
      </c>
      <c r="C16" s="51" t="s">
        <v>455</v>
      </c>
      <c r="D16" s="51" t="s">
        <v>293</v>
      </c>
      <c r="E16" s="53" t="s">
        <v>50</v>
      </c>
      <c r="F16" s="52" t="s">
        <v>581</v>
      </c>
      <c r="G16" s="52"/>
      <c r="H16" s="52" t="s">
        <v>582</v>
      </c>
      <c r="I16" s="52"/>
      <c r="J16" s="52" t="s">
        <v>583</v>
      </c>
      <c r="K16" s="52"/>
      <c r="L16" s="55" t="n">
        <v>23960.34</v>
      </c>
      <c r="M16" s="52" t="s">
        <v>584</v>
      </c>
      <c r="N16" s="55" t="n">
        <v>466828.8762778</v>
      </c>
      <c r="O16" s="52" t="s">
        <v>585</v>
      </c>
    </row>
    <row r="17" customFormat="false" ht="12.8" hidden="false" customHeight="false" outlineLevel="0" collapsed="false">
      <c r="A17" s="52" t="s">
        <v>255</v>
      </c>
      <c r="B17" s="51" t="s">
        <v>24</v>
      </c>
      <c r="C17" s="51" t="s">
        <v>256</v>
      </c>
      <c r="D17" s="51" t="s">
        <v>257</v>
      </c>
      <c r="E17" s="53" t="s">
        <v>26</v>
      </c>
      <c r="F17" s="52" t="s">
        <v>586</v>
      </c>
      <c r="G17" s="52"/>
      <c r="H17" s="52" t="s">
        <v>587</v>
      </c>
      <c r="I17" s="52"/>
      <c r="J17" s="52" t="s">
        <v>588</v>
      </c>
      <c r="K17" s="52"/>
      <c r="L17" s="55" t="n">
        <v>17396.6848</v>
      </c>
      <c r="M17" s="52" t="s">
        <v>589</v>
      </c>
      <c r="N17" s="55" t="n">
        <v>484225.5610778</v>
      </c>
      <c r="O17" s="52" t="s">
        <v>590</v>
      </c>
    </row>
    <row r="18" customFormat="false" ht="24" hidden="false" customHeight="true" outlineLevel="0" collapsed="false">
      <c r="A18" s="52" t="s">
        <v>395</v>
      </c>
      <c r="B18" s="51" t="s">
        <v>24</v>
      </c>
      <c r="C18" s="51" t="s">
        <v>396</v>
      </c>
      <c r="D18" s="51" t="s">
        <v>293</v>
      </c>
      <c r="E18" s="53" t="s">
        <v>50</v>
      </c>
      <c r="F18" s="52" t="s">
        <v>591</v>
      </c>
      <c r="G18" s="52"/>
      <c r="H18" s="52" t="s">
        <v>592</v>
      </c>
      <c r="I18" s="52"/>
      <c r="J18" s="52" t="s">
        <v>593</v>
      </c>
      <c r="K18" s="52"/>
      <c r="L18" s="55" t="n">
        <v>17301.57</v>
      </c>
      <c r="M18" s="52" t="s">
        <v>594</v>
      </c>
      <c r="N18" s="55" t="n">
        <v>501527.1310778</v>
      </c>
      <c r="O18" s="52" t="s">
        <v>595</v>
      </c>
    </row>
    <row r="19" customFormat="false" ht="24" hidden="false" customHeight="true" outlineLevel="0" collapsed="false">
      <c r="A19" s="52" t="s">
        <v>391</v>
      </c>
      <c r="B19" s="51" t="s">
        <v>24</v>
      </c>
      <c r="C19" s="51" t="s">
        <v>392</v>
      </c>
      <c r="D19" s="51" t="s">
        <v>293</v>
      </c>
      <c r="E19" s="53" t="s">
        <v>50</v>
      </c>
      <c r="F19" s="52" t="s">
        <v>596</v>
      </c>
      <c r="G19" s="52"/>
      <c r="H19" s="52" t="s">
        <v>597</v>
      </c>
      <c r="I19" s="52"/>
      <c r="J19" s="52" t="s">
        <v>598</v>
      </c>
      <c r="K19" s="52"/>
      <c r="L19" s="55" t="n">
        <v>17063.97</v>
      </c>
      <c r="M19" s="52" t="s">
        <v>599</v>
      </c>
      <c r="N19" s="55" t="n">
        <v>518591.1010778</v>
      </c>
      <c r="O19" s="52" t="s">
        <v>600</v>
      </c>
    </row>
    <row r="20" customFormat="false" ht="24" hidden="false" customHeight="true" outlineLevel="0" collapsed="false">
      <c r="A20" s="52" t="s">
        <v>353</v>
      </c>
      <c r="B20" s="51" t="s">
        <v>24</v>
      </c>
      <c r="C20" s="51" t="s">
        <v>354</v>
      </c>
      <c r="D20" s="51" t="s">
        <v>293</v>
      </c>
      <c r="E20" s="53" t="s">
        <v>298</v>
      </c>
      <c r="F20" s="52" t="s">
        <v>601</v>
      </c>
      <c r="G20" s="52"/>
      <c r="H20" s="52" t="s">
        <v>602</v>
      </c>
      <c r="I20" s="52"/>
      <c r="J20" s="52" t="s">
        <v>603</v>
      </c>
      <c r="K20" s="52"/>
      <c r="L20" s="55" t="n">
        <v>15913.1895</v>
      </c>
      <c r="M20" s="52" t="s">
        <v>604</v>
      </c>
      <c r="N20" s="55" t="n">
        <v>534504.2905778</v>
      </c>
      <c r="O20" s="52" t="s">
        <v>605</v>
      </c>
    </row>
    <row r="21" customFormat="false" ht="24.7" hidden="false" customHeight="false" outlineLevel="0" collapsed="false">
      <c r="A21" s="52" t="s">
        <v>360</v>
      </c>
      <c r="B21" s="51" t="s">
        <v>24</v>
      </c>
      <c r="C21" s="51" t="s">
        <v>361</v>
      </c>
      <c r="D21" s="51" t="s">
        <v>293</v>
      </c>
      <c r="E21" s="53" t="s">
        <v>34</v>
      </c>
      <c r="F21" s="52" t="s">
        <v>606</v>
      </c>
      <c r="G21" s="52"/>
      <c r="H21" s="52" t="s">
        <v>607</v>
      </c>
      <c r="I21" s="52"/>
      <c r="J21" s="52" t="s">
        <v>608</v>
      </c>
      <c r="K21" s="52"/>
      <c r="L21" s="55" t="n">
        <v>14917.56885</v>
      </c>
      <c r="M21" s="52" t="s">
        <v>609</v>
      </c>
      <c r="N21" s="55" t="n">
        <v>549421.8594278</v>
      </c>
      <c r="O21" s="52" t="s">
        <v>610</v>
      </c>
    </row>
    <row r="22" customFormat="false" ht="24" hidden="false" customHeight="true" outlineLevel="0" collapsed="false">
      <c r="A22" s="52" t="s">
        <v>611</v>
      </c>
      <c r="B22" s="51" t="s">
        <v>24</v>
      </c>
      <c r="C22" s="51" t="s">
        <v>612</v>
      </c>
      <c r="D22" s="51" t="s">
        <v>293</v>
      </c>
      <c r="E22" s="53" t="s">
        <v>50</v>
      </c>
      <c r="F22" s="52" t="s">
        <v>613</v>
      </c>
      <c r="G22" s="52"/>
      <c r="H22" s="52" t="s">
        <v>614</v>
      </c>
      <c r="I22" s="52"/>
      <c r="J22" s="52" t="s">
        <v>615</v>
      </c>
      <c r="K22" s="52"/>
      <c r="L22" s="55" t="n">
        <v>13097.37</v>
      </c>
      <c r="M22" s="52" t="s">
        <v>616</v>
      </c>
      <c r="N22" s="55" t="n">
        <v>562519.2294278</v>
      </c>
      <c r="O22" s="52" t="s">
        <v>617</v>
      </c>
    </row>
    <row r="23" customFormat="false" ht="24" hidden="false" customHeight="true" outlineLevel="0" collapsed="false">
      <c r="A23" s="52" t="s">
        <v>342</v>
      </c>
      <c r="B23" s="51" t="s">
        <v>24</v>
      </c>
      <c r="C23" s="51" t="s">
        <v>343</v>
      </c>
      <c r="D23" s="51" t="s">
        <v>293</v>
      </c>
      <c r="E23" s="53" t="s">
        <v>34</v>
      </c>
      <c r="F23" s="52" t="s">
        <v>618</v>
      </c>
      <c r="G23" s="52"/>
      <c r="H23" s="52" t="s">
        <v>619</v>
      </c>
      <c r="I23" s="52"/>
      <c r="J23" s="52" t="s">
        <v>620</v>
      </c>
      <c r="K23" s="52"/>
      <c r="L23" s="55" t="n">
        <v>12564.906365</v>
      </c>
      <c r="M23" s="52" t="s">
        <v>621</v>
      </c>
      <c r="N23" s="55" t="n">
        <v>575084.1357928</v>
      </c>
      <c r="O23" s="52" t="s">
        <v>622</v>
      </c>
    </row>
    <row r="24" customFormat="false" ht="24" hidden="false" customHeight="true" outlineLevel="0" collapsed="false">
      <c r="A24" s="52" t="s">
        <v>372</v>
      </c>
      <c r="B24" s="51" t="s">
        <v>24</v>
      </c>
      <c r="C24" s="51" t="s">
        <v>373</v>
      </c>
      <c r="D24" s="51" t="s">
        <v>374</v>
      </c>
      <c r="E24" s="53" t="s">
        <v>26</v>
      </c>
      <c r="F24" s="52" t="s">
        <v>561</v>
      </c>
      <c r="G24" s="52"/>
      <c r="H24" s="52" t="s">
        <v>623</v>
      </c>
      <c r="I24" s="52"/>
      <c r="J24" s="52" t="s">
        <v>624</v>
      </c>
      <c r="K24" s="52"/>
      <c r="L24" s="55" t="n">
        <v>11225.156808576</v>
      </c>
      <c r="M24" s="52" t="s">
        <v>625</v>
      </c>
      <c r="N24" s="55" t="n">
        <v>586309.2926014</v>
      </c>
      <c r="O24" s="52" t="s">
        <v>626</v>
      </c>
    </row>
    <row r="25" customFormat="false" ht="46.75" hidden="false" customHeight="false" outlineLevel="0" collapsed="false">
      <c r="A25" s="52" t="s">
        <v>627</v>
      </c>
      <c r="B25" s="51" t="s">
        <v>24</v>
      </c>
      <c r="C25" s="51" t="s">
        <v>628</v>
      </c>
      <c r="D25" s="51" t="s">
        <v>293</v>
      </c>
      <c r="E25" s="53" t="s">
        <v>629</v>
      </c>
      <c r="F25" s="52" t="s">
        <v>613</v>
      </c>
      <c r="G25" s="52"/>
      <c r="H25" s="52" t="s">
        <v>630</v>
      </c>
      <c r="I25" s="52"/>
      <c r="J25" s="52" t="s">
        <v>631</v>
      </c>
      <c r="K25" s="52"/>
      <c r="L25" s="55" t="n">
        <v>10748.79</v>
      </c>
      <c r="M25" s="52" t="s">
        <v>632</v>
      </c>
      <c r="N25" s="55" t="n">
        <v>597058.0826014</v>
      </c>
      <c r="O25" s="52" t="s">
        <v>633</v>
      </c>
    </row>
    <row r="26" customFormat="false" ht="24" hidden="false" customHeight="true" outlineLevel="0" collapsed="false">
      <c r="A26" s="52" t="s">
        <v>634</v>
      </c>
      <c r="B26" s="51" t="s">
        <v>24</v>
      </c>
      <c r="C26" s="51" t="s">
        <v>635</v>
      </c>
      <c r="D26" s="51" t="s">
        <v>257</v>
      </c>
      <c r="E26" s="53" t="s">
        <v>26</v>
      </c>
      <c r="F26" s="52" t="s">
        <v>636</v>
      </c>
      <c r="G26" s="52"/>
      <c r="H26" s="52" t="s">
        <v>552</v>
      </c>
      <c r="I26" s="52"/>
      <c r="J26" s="52" t="s">
        <v>637</v>
      </c>
      <c r="K26" s="52"/>
      <c r="L26" s="55" t="n">
        <v>10059.347298</v>
      </c>
      <c r="M26" s="52" t="s">
        <v>638</v>
      </c>
      <c r="N26" s="55" t="n">
        <v>607117.4298994</v>
      </c>
      <c r="O26" s="52" t="s">
        <v>639</v>
      </c>
    </row>
    <row r="27" customFormat="false" ht="24" hidden="false" customHeight="true" outlineLevel="0" collapsed="false">
      <c r="A27" s="52" t="s">
        <v>458</v>
      </c>
      <c r="B27" s="51" t="s">
        <v>45</v>
      </c>
      <c r="C27" s="51" t="s">
        <v>459</v>
      </c>
      <c r="D27" s="51" t="s">
        <v>293</v>
      </c>
      <c r="E27" s="53" t="s">
        <v>50</v>
      </c>
      <c r="F27" s="52" t="s">
        <v>640</v>
      </c>
      <c r="G27" s="52"/>
      <c r="H27" s="52" t="s">
        <v>641</v>
      </c>
      <c r="I27" s="52"/>
      <c r="J27" s="52" t="s">
        <v>642</v>
      </c>
      <c r="K27" s="52"/>
      <c r="L27" s="55" t="n">
        <v>9794.76</v>
      </c>
      <c r="M27" s="52" t="s">
        <v>643</v>
      </c>
      <c r="N27" s="55" t="n">
        <v>616912.1898994</v>
      </c>
      <c r="O27" s="52" t="s">
        <v>644</v>
      </c>
    </row>
    <row r="28" customFormat="false" ht="24" hidden="false" customHeight="true" outlineLevel="0" collapsed="false">
      <c r="A28" s="52" t="s">
        <v>318</v>
      </c>
      <c r="B28" s="51" t="s">
        <v>45</v>
      </c>
      <c r="C28" s="51" t="s">
        <v>645</v>
      </c>
      <c r="D28" s="51" t="s">
        <v>293</v>
      </c>
      <c r="E28" s="53" t="s">
        <v>50</v>
      </c>
      <c r="F28" s="52" t="s">
        <v>646</v>
      </c>
      <c r="G28" s="52"/>
      <c r="H28" s="52" t="s">
        <v>647</v>
      </c>
      <c r="I28" s="52"/>
      <c r="J28" s="52" t="s">
        <v>648</v>
      </c>
      <c r="K28" s="52"/>
      <c r="L28" s="55" t="n">
        <v>9523.7</v>
      </c>
      <c r="M28" s="52" t="s">
        <v>649</v>
      </c>
      <c r="N28" s="55" t="n">
        <v>626435.8898994</v>
      </c>
      <c r="O28" s="52" t="s">
        <v>650</v>
      </c>
    </row>
    <row r="29" customFormat="false" ht="24" hidden="false" customHeight="true" outlineLevel="0" collapsed="false">
      <c r="A29" s="57" t="s">
        <v>314</v>
      </c>
      <c r="B29" s="56" t="s">
        <v>45</v>
      </c>
      <c r="C29" s="56" t="s">
        <v>651</v>
      </c>
      <c r="D29" s="56" t="s">
        <v>293</v>
      </c>
      <c r="E29" s="58" t="s">
        <v>50</v>
      </c>
      <c r="F29" s="57" t="s">
        <v>652</v>
      </c>
      <c r="G29" s="57"/>
      <c r="H29" s="57" t="s">
        <v>653</v>
      </c>
      <c r="I29" s="57"/>
      <c r="J29" s="57" t="s">
        <v>654</v>
      </c>
      <c r="K29" s="57"/>
      <c r="L29" s="60" t="n">
        <v>8611.2</v>
      </c>
      <c r="M29" s="57" t="s">
        <v>655</v>
      </c>
      <c r="N29" s="60" t="n">
        <v>635047.0898994</v>
      </c>
      <c r="O29" s="57" t="s">
        <v>656</v>
      </c>
    </row>
    <row r="30" customFormat="false" ht="24" hidden="false" customHeight="true" outlineLevel="0" collapsed="false">
      <c r="A30" s="57" t="s">
        <v>261</v>
      </c>
      <c r="B30" s="56" t="s">
        <v>24</v>
      </c>
      <c r="C30" s="56" t="s">
        <v>262</v>
      </c>
      <c r="D30" s="56" t="s">
        <v>263</v>
      </c>
      <c r="E30" s="58" t="s">
        <v>26</v>
      </c>
      <c r="F30" s="57" t="s">
        <v>657</v>
      </c>
      <c r="G30" s="57"/>
      <c r="H30" s="57" t="s">
        <v>658</v>
      </c>
      <c r="I30" s="57"/>
      <c r="J30" s="57" t="s">
        <v>659</v>
      </c>
      <c r="K30" s="57"/>
      <c r="L30" s="60" t="n">
        <v>8516.891065312</v>
      </c>
      <c r="M30" s="57" t="s">
        <v>660</v>
      </c>
      <c r="N30" s="60" t="n">
        <v>643563.9809647</v>
      </c>
      <c r="O30" s="57" t="s">
        <v>661</v>
      </c>
    </row>
    <row r="31" customFormat="false" ht="12.8" hidden="false" customHeight="false" outlineLevel="0" collapsed="false">
      <c r="A31" s="57" t="s">
        <v>308</v>
      </c>
      <c r="B31" s="56" t="s">
        <v>45</v>
      </c>
      <c r="C31" s="56" t="s">
        <v>309</v>
      </c>
      <c r="D31" s="56" t="s">
        <v>293</v>
      </c>
      <c r="E31" s="58" t="s">
        <v>41</v>
      </c>
      <c r="F31" s="57" t="s">
        <v>662</v>
      </c>
      <c r="G31" s="57"/>
      <c r="H31" s="57" t="s">
        <v>663</v>
      </c>
      <c r="I31" s="57"/>
      <c r="J31" s="57" t="s">
        <v>664</v>
      </c>
      <c r="K31" s="57"/>
      <c r="L31" s="60" t="n">
        <v>7751.113664</v>
      </c>
      <c r="M31" s="57" t="s">
        <v>665</v>
      </c>
      <c r="N31" s="60" t="n">
        <v>651315.0946287</v>
      </c>
      <c r="O31" s="57" t="s">
        <v>666</v>
      </c>
    </row>
    <row r="32" customFormat="false" ht="24" hidden="false" customHeight="true" outlineLevel="0" collapsed="false">
      <c r="A32" s="57" t="s">
        <v>667</v>
      </c>
      <c r="B32" s="56" t="s">
        <v>24</v>
      </c>
      <c r="C32" s="56" t="s">
        <v>668</v>
      </c>
      <c r="D32" s="56" t="s">
        <v>293</v>
      </c>
      <c r="E32" s="58" t="s">
        <v>357</v>
      </c>
      <c r="F32" s="57" t="s">
        <v>613</v>
      </c>
      <c r="G32" s="57"/>
      <c r="H32" s="57" t="s">
        <v>669</v>
      </c>
      <c r="I32" s="57"/>
      <c r="J32" s="57" t="s">
        <v>670</v>
      </c>
      <c r="K32" s="57"/>
      <c r="L32" s="60" t="n">
        <v>7715.76</v>
      </c>
      <c r="M32" s="57" t="s">
        <v>671</v>
      </c>
      <c r="N32" s="60" t="n">
        <v>659030.8546287</v>
      </c>
      <c r="O32" s="57" t="s">
        <v>672</v>
      </c>
    </row>
    <row r="33" customFormat="false" ht="24" hidden="false" customHeight="true" outlineLevel="0" collapsed="false">
      <c r="A33" s="57" t="s">
        <v>506</v>
      </c>
      <c r="B33" s="56" t="s">
        <v>24</v>
      </c>
      <c r="C33" s="56" t="s">
        <v>507</v>
      </c>
      <c r="D33" s="56" t="s">
        <v>293</v>
      </c>
      <c r="E33" s="58" t="s">
        <v>505</v>
      </c>
      <c r="F33" s="57" t="s">
        <v>673</v>
      </c>
      <c r="G33" s="57"/>
      <c r="H33" s="57" t="s">
        <v>674</v>
      </c>
      <c r="I33" s="57"/>
      <c r="J33" s="57" t="s">
        <v>675</v>
      </c>
      <c r="K33" s="57"/>
      <c r="L33" s="60" t="n">
        <v>7206.3</v>
      </c>
      <c r="M33" s="57" t="s">
        <v>676</v>
      </c>
      <c r="N33" s="60" t="n">
        <v>666237.1546287</v>
      </c>
      <c r="O33" s="57" t="s">
        <v>677</v>
      </c>
    </row>
    <row r="34" customFormat="false" ht="24" hidden="false" customHeight="true" outlineLevel="0" collapsed="false">
      <c r="A34" s="57" t="s">
        <v>428</v>
      </c>
      <c r="B34" s="56" t="s">
        <v>24</v>
      </c>
      <c r="C34" s="56" t="s">
        <v>429</v>
      </c>
      <c r="D34" s="56" t="s">
        <v>293</v>
      </c>
      <c r="E34" s="58" t="s">
        <v>34</v>
      </c>
      <c r="F34" s="57" t="s">
        <v>678</v>
      </c>
      <c r="G34" s="57"/>
      <c r="H34" s="57" t="s">
        <v>679</v>
      </c>
      <c r="I34" s="57"/>
      <c r="J34" s="57" t="s">
        <v>680</v>
      </c>
      <c r="K34" s="57"/>
      <c r="L34" s="60" t="n">
        <v>6803.748</v>
      </c>
      <c r="M34" s="57" t="s">
        <v>681</v>
      </c>
      <c r="N34" s="60" t="n">
        <v>673040.9026287</v>
      </c>
      <c r="O34" s="57" t="s">
        <v>682</v>
      </c>
    </row>
    <row r="35" customFormat="false" ht="24" hidden="false" customHeight="true" outlineLevel="0" collapsed="false">
      <c r="A35" s="57" t="s">
        <v>683</v>
      </c>
      <c r="B35" s="56" t="s">
        <v>24</v>
      </c>
      <c r="C35" s="56" t="s">
        <v>684</v>
      </c>
      <c r="D35" s="56" t="s">
        <v>260</v>
      </c>
      <c r="E35" s="58" t="s">
        <v>26</v>
      </c>
      <c r="F35" s="57" t="s">
        <v>685</v>
      </c>
      <c r="G35" s="57"/>
      <c r="H35" s="57" t="s">
        <v>686</v>
      </c>
      <c r="I35" s="57"/>
      <c r="J35" s="57" t="s">
        <v>687</v>
      </c>
      <c r="K35" s="57"/>
      <c r="L35" s="60" t="n">
        <v>6292.3251534</v>
      </c>
      <c r="M35" s="57" t="s">
        <v>688</v>
      </c>
      <c r="N35" s="60" t="n">
        <v>679333.2277821</v>
      </c>
      <c r="O35" s="57" t="s">
        <v>689</v>
      </c>
    </row>
    <row r="36" customFormat="false" ht="12.8" hidden="false" customHeight="false" outlineLevel="0" collapsed="false">
      <c r="A36" s="57" t="s">
        <v>690</v>
      </c>
      <c r="B36" s="56" t="s">
        <v>24</v>
      </c>
      <c r="C36" s="56" t="s">
        <v>691</v>
      </c>
      <c r="D36" s="56" t="s">
        <v>257</v>
      </c>
      <c r="E36" s="58" t="s">
        <v>26</v>
      </c>
      <c r="F36" s="57" t="s">
        <v>692</v>
      </c>
      <c r="G36" s="57"/>
      <c r="H36" s="57" t="s">
        <v>552</v>
      </c>
      <c r="I36" s="57"/>
      <c r="J36" s="57" t="s">
        <v>693</v>
      </c>
      <c r="K36" s="57"/>
      <c r="L36" s="60" t="n">
        <v>6112.216477224</v>
      </c>
      <c r="M36" s="57" t="s">
        <v>694</v>
      </c>
      <c r="N36" s="60" t="n">
        <v>685445.4442593</v>
      </c>
      <c r="O36" s="57" t="s">
        <v>695</v>
      </c>
    </row>
    <row r="37" customFormat="false" ht="24" hidden="false" customHeight="true" outlineLevel="0" collapsed="false">
      <c r="A37" s="57" t="s">
        <v>696</v>
      </c>
      <c r="B37" s="56" t="s">
        <v>24</v>
      </c>
      <c r="C37" s="56" t="s">
        <v>697</v>
      </c>
      <c r="D37" s="56" t="s">
        <v>293</v>
      </c>
      <c r="E37" s="58" t="s">
        <v>50</v>
      </c>
      <c r="F37" s="57" t="s">
        <v>698</v>
      </c>
      <c r="G37" s="57"/>
      <c r="H37" s="57" t="s">
        <v>699</v>
      </c>
      <c r="I37" s="57"/>
      <c r="J37" s="57" t="s">
        <v>700</v>
      </c>
      <c r="K37" s="57"/>
      <c r="L37" s="60" t="n">
        <v>5862.87</v>
      </c>
      <c r="M37" s="57" t="s">
        <v>701</v>
      </c>
      <c r="N37" s="60" t="n">
        <v>691308.3142593</v>
      </c>
      <c r="O37" s="57" t="s">
        <v>702</v>
      </c>
    </row>
    <row r="38" customFormat="false" ht="24" hidden="false" customHeight="true" outlineLevel="0" collapsed="false">
      <c r="A38" s="57" t="s">
        <v>316</v>
      </c>
      <c r="B38" s="56" t="s">
        <v>45</v>
      </c>
      <c r="C38" s="56" t="s">
        <v>317</v>
      </c>
      <c r="D38" s="56" t="s">
        <v>293</v>
      </c>
      <c r="E38" s="58" t="s">
        <v>50</v>
      </c>
      <c r="F38" s="57" t="s">
        <v>703</v>
      </c>
      <c r="G38" s="57"/>
      <c r="H38" s="57" t="s">
        <v>704</v>
      </c>
      <c r="I38" s="57"/>
      <c r="J38" s="57" t="s">
        <v>705</v>
      </c>
      <c r="K38" s="57"/>
      <c r="L38" s="60" t="n">
        <v>5390.0483</v>
      </c>
      <c r="M38" s="57" t="s">
        <v>706</v>
      </c>
      <c r="N38" s="60" t="n">
        <v>696698.3625593</v>
      </c>
      <c r="O38" s="57" t="s">
        <v>707</v>
      </c>
    </row>
    <row r="39" customFormat="false" ht="24" hidden="false" customHeight="true" outlineLevel="0" collapsed="false">
      <c r="A39" s="57" t="s">
        <v>708</v>
      </c>
      <c r="B39" s="56" t="s">
        <v>24</v>
      </c>
      <c r="C39" s="56" t="s">
        <v>709</v>
      </c>
      <c r="D39" s="56" t="s">
        <v>293</v>
      </c>
      <c r="E39" s="58" t="s">
        <v>298</v>
      </c>
      <c r="F39" s="57" t="s">
        <v>710</v>
      </c>
      <c r="G39" s="57"/>
      <c r="H39" s="57" t="s">
        <v>711</v>
      </c>
      <c r="I39" s="57"/>
      <c r="J39" s="57" t="s">
        <v>712</v>
      </c>
      <c r="K39" s="57"/>
      <c r="L39" s="60" t="n">
        <v>5336.64541088</v>
      </c>
      <c r="M39" s="57" t="s">
        <v>713</v>
      </c>
      <c r="N39" s="60" t="n">
        <v>702035.0079702</v>
      </c>
      <c r="O39" s="57" t="s">
        <v>714</v>
      </c>
    </row>
    <row r="40" customFormat="false" ht="24" hidden="false" customHeight="true" outlineLevel="0" collapsed="false">
      <c r="A40" s="57" t="s">
        <v>501</v>
      </c>
      <c r="B40" s="56" t="s">
        <v>24</v>
      </c>
      <c r="C40" s="56" t="s">
        <v>502</v>
      </c>
      <c r="D40" s="56" t="s">
        <v>293</v>
      </c>
      <c r="E40" s="58" t="s">
        <v>298</v>
      </c>
      <c r="F40" s="57" t="s">
        <v>715</v>
      </c>
      <c r="G40" s="57"/>
      <c r="H40" s="57" t="s">
        <v>716</v>
      </c>
      <c r="I40" s="57"/>
      <c r="J40" s="57" t="s">
        <v>717</v>
      </c>
      <c r="K40" s="57"/>
      <c r="L40" s="60" t="n">
        <v>5137.4</v>
      </c>
      <c r="M40" s="57" t="s">
        <v>718</v>
      </c>
      <c r="N40" s="60" t="n">
        <v>707172.4079702</v>
      </c>
      <c r="O40" s="57" t="s">
        <v>719</v>
      </c>
    </row>
    <row r="41" customFormat="false" ht="36" hidden="false" customHeight="true" outlineLevel="0" collapsed="false">
      <c r="A41" s="57" t="s">
        <v>720</v>
      </c>
      <c r="B41" s="56" t="s">
        <v>24</v>
      </c>
      <c r="C41" s="56" t="s">
        <v>721</v>
      </c>
      <c r="D41" s="56" t="s">
        <v>293</v>
      </c>
      <c r="E41" s="58" t="s">
        <v>87</v>
      </c>
      <c r="F41" s="57" t="s">
        <v>722</v>
      </c>
      <c r="G41" s="57"/>
      <c r="H41" s="57" t="s">
        <v>723</v>
      </c>
      <c r="I41" s="57"/>
      <c r="J41" s="57" t="s">
        <v>724</v>
      </c>
      <c r="K41" s="57"/>
      <c r="L41" s="60" t="n">
        <v>4631.040414</v>
      </c>
      <c r="M41" s="57" t="s">
        <v>725</v>
      </c>
      <c r="N41" s="60" t="n">
        <v>711803.4483842</v>
      </c>
      <c r="O41" s="57" t="s">
        <v>726</v>
      </c>
    </row>
    <row r="42" customFormat="false" ht="24" hidden="false" customHeight="true" outlineLevel="0" collapsed="false">
      <c r="A42" s="57" t="s">
        <v>334</v>
      </c>
      <c r="B42" s="56" t="s">
        <v>24</v>
      </c>
      <c r="C42" s="56" t="s">
        <v>727</v>
      </c>
      <c r="D42" s="56" t="s">
        <v>293</v>
      </c>
      <c r="E42" s="58" t="s">
        <v>50</v>
      </c>
      <c r="F42" s="57" t="s">
        <v>728</v>
      </c>
      <c r="G42" s="57"/>
      <c r="H42" s="57" t="s">
        <v>729</v>
      </c>
      <c r="I42" s="57"/>
      <c r="J42" s="57" t="s">
        <v>730</v>
      </c>
      <c r="K42" s="57"/>
      <c r="L42" s="60" t="n">
        <v>3944.304</v>
      </c>
      <c r="M42" s="57" t="s">
        <v>731</v>
      </c>
      <c r="N42" s="60" t="n">
        <v>715747.7523842</v>
      </c>
      <c r="O42" s="57" t="s">
        <v>732</v>
      </c>
    </row>
    <row r="43" customFormat="false" ht="24" hidden="false" customHeight="true" outlineLevel="0" collapsed="false">
      <c r="A43" s="57" t="s">
        <v>406</v>
      </c>
      <c r="B43" s="56" t="s">
        <v>45</v>
      </c>
      <c r="C43" s="56" t="s">
        <v>407</v>
      </c>
      <c r="D43" s="56" t="s">
        <v>293</v>
      </c>
      <c r="E43" s="58" t="s">
        <v>97</v>
      </c>
      <c r="F43" s="57" t="s">
        <v>733</v>
      </c>
      <c r="G43" s="57"/>
      <c r="H43" s="57" t="s">
        <v>734</v>
      </c>
      <c r="I43" s="57"/>
      <c r="J43" s="57" t="s">
        <v>735</v>
      </c>
      <c r="K43" s="57"/>
      <c r="L43" s="60" t="n">
        <v>3928.8</v>
      </c>
      <c r="M43" s="57" t="s">
        <v>731</v>
      </c>
      <c r="N43" s="60" t="n">
        <v>719676.5523842</v>
      </c>
      <c r="O43" s="57" t="s">
        <v>736</v>
      </c>
    </row>
    <row r="44" customFormat="false" ht="24" hidden="false" customHeight="true" outlineLevel="0" collapsed="false">
      <c r="A44" s="57" t="s">
        <v>370</v>
      </c>
      <c r="B44" s="56" t="s">
        <v>24</v>
      </c>
      <c r="C44" s="56" t="s">
        <v>371</v>
      </c>
      <c r="D44" s="56" t="s">
        <v>257</v>
      </c>
      <c r="E44" s="58" t="s">
        <v>26</v>
      </c>
      <c r="F44" s="57" t="s">
        <v>737</v>
      </c>
      <c r="G44" s="57"/>
      <c r="H44" s="57" t="s">
        <v>738</v>
      </c>
      <c r="I44" s="57"/>
      <c r="J44" s="57" t="s">
        <v>739</v>
      </c>
      <c r="K44" s="57"/>
      <c r="L44" s="60" t="n">
        <v>3848.78890368</v>
      </c>
      <c r="M44" s="57" t="s">
        <v>740</v>
      </c>
      <c r="N44" s="60" t="n">
        <v>723525.3412879</v>
      </c>
      <c r="O44" s="57" t="s">
        <v>741</v>
      </c>
    </row>
    <row r="45" customFormat="false" ht="24" hidden="false" customHeight="true" outlineLevel="0" collapsed="false">
      <c r="A45" s="57" t="s">
        <v>742</v>
      </c>
      <c r="B45" s="56" t="s">
        <v>24</v>
      </c>
      <c r="C45" s="56" t="s">
        <v>743</v>
      </c>
      <c r="D45" s="56" t="s">
        <v>293</v>
      </c>
      <c r="E45" s="58" t="s">
        <v>50</v>
      </c>
      <c r="F45" s="57" t="s">
        <v>640</v>
      </c>
      <c r="G45" s="57"/>
      <c r="H45" s="57" t="s">
        <v>744</v>
      </c>
      <c r="I45" s="57"/>
      <c r="J45" s="57" t="s">
        <v>745</v>
      </c>
      <c r="K45" s="57"/>
      <c r="L45" s="60" t="n">
        <v>3672.36</v>
      </c>
      <c r="M45" s="57" t="s">
        <v>746</v>
      </c>
      <c r="N45" s="60" t="n">
        <v>727197.7012879</v>
      </c>
      <c r="O45" s="57" t="s">
        <v>747</v>
      </c>
    </row>
    <row r="46" customFormat="false" ht="24" hidden="false" customHeight="true" outlineLevel="0" collapsed="false">
      <c r="A46" s="57" t="s">
        <v>473</v>
      </c>
      <c r="B46" s="56" t="s">
        <v>24</v>
      </c>
      <c r="C46" s="56" t="s">
        <v>474</v>
      </c>
      <c r="D46" s="56" t="s">
        <v>260</v>
      </c>
      <c r="E46" s="58" t="s">
        <v>26</v>
      </c>
      <c r="F46" s="57" t="s">
        <v>748</v>
      </c>
      <c r="G46" s="57"/>
      <c r="H46" s="57" t="s">
        <v>749</v>
      </c>
      <c r="I46" s="57"/>
      <c r="J46" s="57" t="s">
        <v>750</v>
      </c>
      <c r="K46" s="57"/>
      <c r="L46" s="60" t="n">
        <v>3368.75510976</v>
      </c>
      <c r="M46" s="57" t="s">
        <v>751</v>
      </c>
      <c r="N46" s="60" t="n">
        <v>730566.4563977</v>
      </c>
      <c r="O46" s="57" t="s">
        <v>752</v>
      </c>
    </row>
    <row r="47" customFormat="false" ht="24" hidden="false" customHeight="true" outlineLevel="0" collapsed="false">
      <c r="A47" s="57" t="s">
        <v>385</v>
      </c>
      <c r="B47" s="56" t="s">
        <v>24</v>
      </c>
      <c r="C47" s="56" t="s">
        <v>386</v>
      </c>
      <c r="D47" s="56" t="s">
        <v>293</v>
      </c>
      <c r="E47" s="58" t="s">
        <v>50</v>
      </c>
      <c r="F47" s="57" t="s">
        <v>753</v>
      </c>
      <c r="G47" s="57"/>
      <c r="H47" s="57" t="s">
        <v>754</v>
      </c>
      <c r="I47" s="57"/>
      <c r="J47" s="57" t="s">
        <v>755</v>
      </c>
      <c r="K47" s="57"/>
      <c r="L47" s="60" t="n">
        <v>3168.4</v>
      </c>
      <c r="M47" s="57" t="s">
        <v>756</v>
      </c>
      <c r="N47" s="60" t="n">
        <v>733734.8563977</v>
      </c>
      <c r="O47" s="57" t="s">
        <v>757</v>
      </c>
    </row>
    <row r="48" customFormat="false" ht="24" hidden="false" customHeight="true" outlineLevel="0" collapsed="false">
      <c r="A48" s="57" t="s">
        <v>758</v>
      </c>
      <c r="B48" s="56" t="s">
        <v>24</v>
      </c>
      <c r="C48" s="56" t="s">
        <v>759</v>
      </c>
      <c r="D48" s="56" t="s">
        <v>260</v>
      </c>
      <c r="E48" s="58" t="s">
        <v>26</v>
      </c>
      <c r="F48" s="57" t="s">
        <v>685</v>
      </c>
      <c r="G48" s="57"/>
      <c r="H48" s="57" t="s">
        <v>760</v>
      </c>
      <c r="I48" s="57"/>
      <c r="J48" s="57" t="s">
        <v>761</v>
      </c>
      <c r="K48" s="57"/>
      <c r="L48" s="60" t="n">
        <v>3036.1568922</v>
      </c>
      <c r="M48" s="57" t="s">
        <v>762</v>
      </c>
      <c r="N48" s="60" t="n">
        <v>736771.0132899</v>
      </c>
      <c r="O48" s="57" t="s">
        <v>763</v>
      </c>
    </row>
    <row r="49" customFormat="false" ht="24" hidden="false" customHeight="true" outlineLevel="0" collapsed="false">
      <c r="A49" s="57" t="s">
        <v>403</v>
      </c>
      <c r="B49" s="56" t="s">
        <v>24</v>
      </c>
      <c r="C49" s="56" t="s">
        <v>404</v>
      </c>
      <c r="D49" s="56" t="s">
        <v>293</v>
      </c>
      <c r="E49" s="58" t="s">
        <v>34</v>
      </c>
      <c r="F49" s="57" t="s">
        <v>764</v>
      </c>
      <c r="G49" s="57"/>
      <c r="H49" s="57" t="s">
        <v>765</v>
      </c>
      <c r="I49" s="57"/>
      <c r="J49" s="57" t="s">
        <v>766</v>
      </c>
      <c r="K49" s="57"/>
      <c r="L49" s="60" t="n">
        <v>2634.075</v>
      </c>
      <c r="M49" s="57" t="s">
        <v>767</v>
      </c>
      <c r="N49" s="60" t="n">
        <v>739405.0882899</v>
      </c>
      <c r="O49" s="57" t="s">
        <v>768</v>
      </c>
    </row>
    <row r="50" customFormat="false" ht="24" hidden="false" customHeight="true" outlineLevel="0" collapsed="false">
      <c r="A50" s="57" t="s">
        <v>486</v>
      </c>
      <c r="B50" s="56" t="s">
        <v>24</v>
      </c>
      <c r="C50" s="56" t="s">
        <v>769</v>
      </c>
      <c r="D50" s="56" t="s">
        <v>293</v>
      </c>
      <c r="E50" s="58" t="s">
        <v>87</v>
      </c>
      <c r="F50" s="57" t="s">
        <v>770</v>
      </c>
      <c r="G50" s="57"/>
      <c r="H50" s="57" t="s">
        <v>771</v>
      </c>
      <c r="I50" s="57"/>
      <c r="J50" s="57" t="s">
        <v>772</v>
      </c>
      <c r="K50" s="57"/>
      <c r="L50" s="60" t="n">
        <v>2472.62562</v>
      </c>
      <c r="M50" s="57" t="s">
        <v>773</v>
      </c>
      <c r="N50" s="60" t="n">
        <v>741877.7139099</v>
      </c>
      <c r="O50" s="57" t="s">
        <v>774</v>
      </c>
    </row>
    <row r="51" customFormat="false" ht="12.8" hidden="false" customHeight="false" outlineLevel="0" collapsed="false">
      <c r="A51" s="57" t="s">
        <v>437</v>
      </c>
      <c r="B51" s="56" t="s">
        <v>45</v>
      </c>
      <c r="C51" s="56" t="s">
        <v>438</v>
      </c>
      <c r="D51" s="56" t="s">
        <v>293</v>
      </c>
      <c r="E51" s="58" t="s">
        <v>50</v>
      </c>
      <c r="F51" s="57" t="s">
        <v>640</v>
      </c>
      <c r="G51" s="57"/>
      <c r="H51" s="57" t="s">
        <v>775</v>
      </c>
      <c r="I51" s="57"/>
      <c r="J51" s="57" t="s">
        <v>776</v>
      </c>
      <c r="K51" s="57"/>
      <c r="L51" s="60" t="n">
        <v>2470.5</v>
      </c>
      <c r="M51" s="57" t="s">
        <v>773</v>
      </c>
      <c r="N51" s="60" t="n">
        <v>744348.2139099</v>
      </c>
      <c r="O51" s="57" t="s">
        <v>777</v>
      </c>
    </row>
    <row r="52" customFormat="false" ht="24" hidden="false" customHeight="true" outlineLevel="0" collapsed="false">
      <c r="A52" s="57" t="s">
        <v>475</v>
      </c>
      <c r="B52" s="56" t="s">
        <v>24</v>
      </c>
      <c r="C52" s="56" t="s">
        <v>476</v>
      </c>
      <c r="D52" s="56" t="s">
        <v>260</v>
      </c>
      <c r="E52" s="58" t="s">
        <v>26</v>
      </c>
      <c r="F52" s="57" t="s">
        <v>748</v>
      </c>
      <c r="G52" s="57"/>
      <c r="H52" s="57" t="s">
        <v>778</v>
      </c>
      <c r="I52" s="57"/>
      <c r="J52" s="57" t="s">
        <v>779</v>
      </c>
      <c r="K52" s="57"/>
      <c r="L52" s="60" t="n">
        <v>2278.86375072</v>
      </c>
      <c r="M52" s="57" t="s">
        <v>780</v>
      </c>
      <c r="N52" s="60" t="n">
        <v>746627.0776606</v>
      </c>
      <c r="O52" s="57" t="s">
        <v>781</v>
      </c>
    </row>
    <row r="53" customFormat="false" ht="24" hidden="false" customHeight="true" outlineLevel="0" collapsed="false">
      <c r="A53" s="130" t="s">
        <v>377</v>
      </c>
      <c r="B53" s="131" t="s">
        <v>24</v>
      </c>
      <c r="C53" s="131" t="s">
        <v>378</v>
      </c>
      <c r="D53" s="131" t="s">
        <v>257</v>
      </c>
      <c r="E53" s="132" t="s">
        <v>26</v>
      </c>
      <c r="F53" s="130" t="s">
        <v>782</v>
      </c>
      <c r="G53" s="130"/>
      <c r="H53" s="130" t="s">
        <v>783</v>
      </c>
      <c r="I53" s="130"/>
      <c r="J53" s="130" t="s">
        <v>784</v>
      </c>
      <c r="K53" s="130"/>
      <c r="L53" s="133" t="n">
        <v>2239.65672</v>
      </c>
      <c r="M53" s="130" t="s">
        <v>785</v>
      </c>
      <c r="N53" s="133" t="n">
        <v>748866.7343806</v>
      </c>
      <c r="O53" s="130" t="s">
        <v>786</v>
      </c>
    </row>
    <row r="54" customFormat="false" ht="24" hidden="false" customHeight="true" outlineLevel="0" collapsed="false">
      <c r="A54" s="130" t="s">
        <v>503</v>
      </c>
      <c r="B54" s="131" t="s">
        <v>24</v>
      </c>
      <c r="C54" s="131" t="s">
        <v>504</v>
      </c>
      <c r="D54" s="131" t="s">
        <v>293</v>
      </c>
      <c r="E54" s="132" t="s">
        <v>505</v>
      </c>
      <c r="F54" s="130" t="s">
        <v>787</v>
      </c>
      <c r="G54" s="130"/>
      <c r="H54" s="130" t="s">
        <v>788</v>
      </c>
      <c r="I54" s="130"/>
      <c r="J54" s="130" t="s">
        <v>789</v>
      </c>
      <c r="K54" s="130"/>
      <c r="L54" s="133" t="n">
        <v>2176.85</v>
      </c>
      <c r="M54" s="130" t="s">
        <v>785</v>
      </c>
      <c r="N54" s="133" t="n">
        <v>751043.5843806</v>
      </c>
      <c r="O54" s="130" t="s">
        <v>790</v>
      </c>
    </row>
    <row r="55" customFormat="false" ht="24" hidden="false" customHeight="true" outlineLevel="0" collapsed="false">
      <c r="A55" s="130" t="s">
        <v>484</v>
      </c>
      <c r="B55" s="131" t="s">
        <v>24</v>
      </c>
      <c r="C55" s="131" t="s">
        <v>485</v>
      </c>
      <c r="D55" s="131" t="s">
        <v>293</v>
      </c>
      <c r="E55" s="132" t="s">
        <v>41</v>
      </c>
      <c r="F55" s="130" t="s">
        <v>791</v>
      </c>
      <c r="G55" s="130"/>
      <c r="H55" s="130" t="s">
        <v>792</v>
      </c>
      <c r="I55" s="130"/>
      <c r="J55" s="130" t="s">
        <v>793</v>
      </c>
      <c r="K55" s="130"/>
      <c r="L55" s="133" t="n">
        <v>2161.1977508</v>
      </c>
      <c r="M55" s="130" t="s">
        <v>794</v>
      </c>
      <c r="N55" s="133" t="n">
        <v>753204.7821314</v>
      </c>
      <c r="O55" s="130" t="s">
        <v>795</v>
      </c>
    </row>
    <row r="56" customFormat="false" ht="24" hidden="false" customHeight="true" outlineLevel="0" collapsed="false">
      <c r="A56" s="130" t="s">
        <v>338</v>
      </c>
      <c r="B56" s="131" t="s">
        <v>24</v>
      </c>
      <c r="C56" s="131" t="s">
        <v>796</v>
      </c>
      <c r="D56" s="131" t="s">
        <v>293</v>
      </c>
      <c r="E56" s="132" t="s">
        <v>87</v>
      </c>
      <c r="F56" s="130" t="s">
        <v>797</v>
      </c>
      <c r="G56" s="130"/>
      <c r="H56" s="130" t="s">
        <v>798</v>
      </c>
      <c r="I56" s="130"/>
      <c r="J56" s="130" t="s">
        <v>799</v>
      </c>
      <c r="K56" s="130"/>
      <c r="L56" s="133" t="n">
        <v>1960.04595794</v>
      </c>
      <c r="M56" s="130" t="s">
        <v>800</v>
      </c>
      <c r="N56" s="133" t="n">
        <v>755164.8280893</v>
      </c>
      <c r="O56" s="130" t="s">
        <v>801</v>
      </c>
    </row>
    <row r="57" customFormat="false" ht="24" hidden="false" customHeight="true" outlineLevel="0" collapsed="false">
      <c r="A57" s="130" t="s">
        <v>358</v>
      </c>
      <c r="B57" s="131" t="s">
        <v>24</v>
      </c>
      <c r="C57" s="131" t="s">
        <v>359</v>
      </c>
      <c r="D57" s="131" t="s">
        <v>293</v>
      </c>
      <c r="E57" s="132" t="s">
        <v>50</v>
      </c>
      <c r="F57" s="130" t="s">
        <v>802</v>
      </c>
      <c r="G57" s="130"/>
      <c r="H57" s="130" t="s">
        <v>803</v>
      </c>
      <c r="I57" s="130"/>
      <c r="J57" s="130" t="s">
        <v>804</v>
      </c>
      <c r="K57" s="130"/>
      <c r="L57" s="133" t="n">
        <v>1956.717</v>
      </c>
      <c r="M57" s="130" t="s">
        <v>800</v>
      </c>
      <c r="N57" s="133" t="n">
        <v>757121.5450893</v>
      </c>
      <c r="O57" s="130" t="s">
        <v>805</v>
      </c>
    </row>
    <row r="58" customFormat="false" ht="24" hidden="false" customHeight="true" outlineLevel="0" collapsed="false">
      <c r="A58" s="130" t="s">
        <v>806</v>
      </c>
      <c r="B58" s="131" t="s">
        <v>24</v>
      </c>
      <c r="C58" s="131" t="s">
        <v>807</v>
      </c>
      <c r="D58" s="131" t="s">
        <v>257</v>
      </c>
      <c r="E58" s="132" t="s">
        <v>26</v>
      </c>
      <c r="F58" s="130" t="s">
        <v>808</v>
      </c>
      <c r="G58" s="130"/>
      <c r="H58" s="130" t="s">
        <v>552</v>
      </c>
      <c r="I58" s="130"/>
      <c r="J58" s="130" t="s">
        <v>809</v>
      </c>
      <c r="K58" s="130"/>
      <c r="L58" s="133" t="n">
        <v>1935.2411232</v>
      </c>
      <c r="M58" s="130" t="s">
        <v>800</v>
      </c>
      <c r="N58" s="133" t="n">
        <v>759056.7862125</v>
      </c>
      <c r="O58" s="130" t="s">
        <v>810</v>
      </c>
    </row>
    <row r="59" customFormat="false" ht="24" hidden="false" customHeight="true" outlineLevel="0" collapsed="false">
      <c r="A59" s="130" t="s">
        <v>811</v>
      </c>
      <c r="B59" s="131" t="s">
        <v>24</v>
      </c>
      <c r="C59" s="131" t="s">
        <v>812</v>
      </c>
      <c r="D59" s="131" t="s">
        <v>257</v>
      </c>
      <c r="E59" s="132" t="s">
        <v>26</v>
      </c>
      <c r="F59" s="130" t="s">
        <v>813</v>
      </c>
      <c r="G59" s="130"/>
      <c r="H59" s="130" t="s">
        <v>814</v>
      </c>
      <c r="I59" s="130"/>
      <c r="J59" s="130" t="s">
        <v>815</v>
      </c>
      <c r="K59" s="130"/>
      <c r="L59" s="133" t="n">
        <v>1865.87145864</v>
      </c>
      <c r="M59" s="130" t="s">
        <v>816</v>
      </c>
      <c r="N59" s="133" t="n">
        <v>760922.6576711</v>
      </c>
      <c r="O59" s="130" t="s">
        <v>817</v>
      </c>
    </row>
    <row r="60" customFormat="false" ht="24" hidden="false" customHeight="true" outlineLevel="0" collapsed="false">
      <c r="A60" s="130" t="s">
        <v>443</v>
      </c>
      <c r="B60" s="131" t="s">
        <v>45</v>
      </c>
      <c r="C60" s="131" t="s">
        <v>444</v>
      </c>
      <c r="D60" s="131" t="s">
        <v>293</v>
      </c>
      <c r="E60" s="132" t="s">
        <v>50</v>
      </c>
      <c r="F60" s="130" t="s">
        <v>640</v>
      </c>
      <c r="G60" s="130"/>
      <c r="H60" s="130" t="s">
        <v>818</v>
      </c>
      <c r="I60" s="130"/>
      <c r="J60" s="130" t="s">
        <v>819</v>
      </c>
      <c r="K60" s="130"/>
      <c r="L60" s="133" t="n">
        <v>1834.5</v>
      </c>
      <c r="M60" s="130" t="s">
        <v>820</v>
      </c>
      <c r="N60" s="133" t="n">
        <v>762757.1576711</v>
      </c>
      <c r="O60" s="130" t="s">
        <v>821</v>
      </c>
    </row>
    <row r="61" customFormat="false" ht="24" hidden="false" customHeight="true" outlineLevel="0" collapsed="false">
      <c r="A61" s="130" t="s">
        <v>477</v>
      </c>
      <c r="B61" s="131" t="s">
        <v>24</v>
      </c>
      <c r="C61" s="131" t="s">
        <v>478</v>
      </c>
      <c r="D61" s="131" t="s">
        <v>257</v>
      </c>
      <c r="E61" s="132" t="s">
        <v>26</v>
      </c>
      <c r="F61" s="130" t="s">
        <v>822</v>
      </c>
      <c r="G61" s="130"/>
      <c r="H61" s="130" t="s">
        <v>552</v>
      </c>
      <c r="I61" s="130"/>
      <c r="J61" s="130" t="s">
        <v>823</v>
      </c>
      <c r="K61" s="130"/>
      <c r="L61" s="133" t="n">
        <v>1692.63072</v>
      </c>
      <c r="M61" s="130" t="s">
        <v>824</v>
      </c>
      <c r="N61" s="133" t="n">
        <v>764449.7883911</v>
      </c>
      <c r="O61" s="130" t="s">
        <v>825</v>
      </c>
    </row>
    <row r="62" customFormat="false" ht="24" hidden="false" customHeight="true" outlineLevel="0" collapsed="false">
      <c r="A62" s="130" t="s">
        <v>826</v>
      </c>
      <c r="B62" s="131" t="s">
        <v>24</v>
      </c>
      <c r="C62" s="131" t="s">
        <v>827</v>
      </c>
      <c r="D62" s="131" t="s">
        <v>293</v>
      </c>
      <c r="E62" s="132" t="s">
        <v>298</v>
      </c>
      <c r="F62" s="130" t="s">
        <v>828</v>
      </c>
      <c r="G62" s="130"/>
      <c r="H62" s="130" t="s">
        <v>829</v>
      </c>
      <c r="I62" s="130"/>
      <c r="J62" s="130" t="s">
        <v>830</v>
      </c>
      <c r="K62" s="130"/>
      <c r="L62" s="133" t="n">
        <v>1394.01553802</v>
      </c>
      <c r="M62" s="130" t="s">
        <v>831</v>
      </c>
      <c r="N62" s="133" t="n">
        <v>765843.8039291</v>
      </c>
      <c r="O62" s="130" t="s">
        <v>832</v>
      </c>
    </row>
    <row r="63" customFormat="false" ht="24" hidden="false" customHeight="true" outlineLevel="0" collapsed="false">
      <c r="A63" s="130" t="s">
        <v>494</v>
      </c>
      <c r="B63" s="131" t="s">
        <v>24</v>
      </c>
      <c r="C63" s="131" t="s">
        <v>495</v>
      </c>
      <c r="D63" s="131" t="s">
        <v>257</v>
      </c>
      <c r="E63" s="132" t="s">
        <v>26</v>
      </c>
      <c r="F63" s="130" t="s">
        <v>833</v>
      </c>
      <c r="G63" s="130"/>
      <c r="H63" s="130" t="s">
        <v>834</v>
      </c>
      <c r="I63" s="130"/>
      <c r="J63" s="130" t="s">
        <v>835</v>
      </c>
      <c r="K63" s="130"/>
      <c r="L63" s="133" t="n">
        <v>1286.8592</v>
      </c>
      <c r="M63" s="130" t="s">
        <v>836</v>
      </c>
      <c r="N63" s="133" t="n">
        <v>767130.6631291</v>
      </c>
      <c r="O63" s="130" t="s">
        <v>837</v>
      </c>
    </row>
    <row r="64" customFormat="false" ht="36" hidden="false" customHeight="true" outlineLevel="0" collapsed="false">
      <c r="A64" s="130" t="s">
        <v>464</v>
      </c>
      <c r="B64" s="131" t="s">
        <v>131</v>
      </c>
      <c r="C64" s="131" t="s">
        <v>838</v>
      </c>
      <c r="D64" s="131" t="s">
        <v>293</v>
      </c>
      <c r="E64" s="132" t="s">
        <v>50</v>
      </c>
      <c r="F64" s="130" t="s">
        <v>839</v>
      </c>
      <c r="G64" s="130"/>
      <c r="H64" s="130" t="s">
        <v>840</v>
      </c>
      <c r="I64" s="130"/>
      <c r="J64" s="130" t="s">
        <v>841</v>
      </c>
      <c r="K64" s="130"/>
      <c r="L64" s="133" t="n">
        <v>1262.1</v>
      </c>
      <c r="M64" s="130" t="s">
        <v>836</v>
      </c>
      <c r="N64" s="133" t="n">
        <v>768392.7631291</v>
      </c>
      <c r="O64" s="130" t="s">
        <v>842</v>
      </c>
    </row>
    <row r="65" customFormat="false" ht="36" hidden="false" customHeight="true" outlineLevel="0" collapsed="false">
      <c r="A65" s="130" t="s">
        <v>451</v>
      </c>
      <c r="B65" s="131" t="s">
        <v>45</v>
      </c>
      <c r="C65" s="131" t="s">
        <v>843</v>
      </c>
      <c r="D65" s="131" t="s">
        <v>293</v>
      </c>
      <c r="E65" s="132" t="s">
        <v>50</v>
      </c>
      <c r="F65" s="130" t="s">
        <v>640</v>
      </c>
      <c r="G65" s="130"/>
      <c r="H65" s="130" t="s">
        <v>844</v>
      </c>
      <c r="I65" s="130"/>
      <c r="J65" s="130" t="s">
        <v>845</v>
      </c>
      <c r="K65" s="130"/>
      <c r="L65" s="133" t="n">
        <v>1169.04</v>
      </c>
      <c r="M65" s="130" t="s">
        <v>846</v>
      </c>
      <c r="N65" s="133" t="n">
        <v>769561.8031291</v>
      </c>
      <c r="O65" s="130" t="s">
        <v>847</v>
      </c>
    </row>
    <row r="66" customFormat="false" ht="24" hidden="false" customHeight="true" outlineLevel="0" collapsed="false">
      <c r="A66" s="130" t="s">
        <v>291</v>
      </c>
      <c r="B66" s="131" t="s">
        <v>24</v>
      </c>
      <c r="C66" s="131" t="s">
        <v>292</v>
      </c>
      <c r="D66" s="131" t="s">
        <v>293</v>
      </c>
      <c r="E66" s="132" t="s">
        <v>34</v>
      </c>
      <c r="F66" s="130" t="s">
        <v>848</v>
      </c>
      <c r="G66" s="130"/>
      <c r="H66" s="130" t="s">
        <v>849</v>
      </c>
      <c r="I66" s="130"/>
      <c r="J66" s="130" t="s">
        <v>850</v>
      </c>
      <c r="K66" s="130"/>
      <c r="L66" s="133" t="n">
        <v>1151.73</v>
      </c>
      <c r="M66" s="130" t="s">
        <v>846</v>
      </c>
      <c r="N66" s="133" t="n">
        <v>770713.5331291</v>
      </c>
      <c r="O66" s="130" t="s">
        <v>851</v>
      </c>
    </row>
    <row r="67" customFormat="false" ht="12.8" hidden="false" customHeight="false" outlineLevel="0" collapsed="false">
      <c r="A67" s="130" t="s">
        <v>852</v>
      </c>
      <c r="B67" s="131" t="s">
        <v>24</v>
      </c>
      <c r="C67" s="131" t="s">
        <v>853</v>
      </c>
      <c r="D67" s="131" t="s">
        <v>257</v>
      </c>
      <c r="E67" s="132" t="s">
        <v>26</v>
      </c>
      <c r="F67" s="130" t="s">
        <v>854</v>
      </c>
      <c r="G67" s="130"/>
      <c r="H67" s="130" t="s">
        <v>855</v>
      </c>
      <c r="I67" s="130"/>
      <c r="J67" s="130" t="s">
        <v>856</v>
      </c>
      <c r="K67" s="130"/>
      <c r="L67" s="133" t="n">
        <v>1132.810634852</v>
      </c>
      <c r="M67" s="130" t="s">
        <v>857</v>
      </c>
      <c r="N67" s="133" t="n">
        <v>771846.343764</v>
      </c>
      <c r="O67" s="130" t="s">
        <v>858</v>
      </c>
    </row>
    <row r="68" customFormat="false" ht="24" hidden="false" customHeight="true" outlineLevel="0" collapsed="false">
      <c r="A68" s="130" t="s">
        <v>336</v>
      </c>
      <c r="B68" s="131" t="s">
        <v>24</v>
      </c>
      <c r="C68" s="131" t="s">
        <v>859</v>
      </c>
      <c r="D68" s="131" t="s">
        <v>293</v>
      </c>
      <c r="E68" s="132" t="s">
        <v>50</v>
      </c>
      <c r="F68" s="130" t="s">
        <v>860</v>
      </c>
      <c r="G68" s="130"/>
      <c r="H68" s="130" t="s">
        <v>861</v>
      </c>
      <c r="I68" s="130"/>
      <c r="J68" s="130" t="s">
        <v>862</v>
      </c>
      <c r="K68" s="130"/>
      <c r="L68" s="133" t="n">
        <v>1077.216</v>
      </c>
      <c r="M68" s="130" t="s">
        <v>857</v>
      </c>
      <c r="N68" s="133" t="n">
        <v>772923.559764</v>
      </c>
      <c r="O68" s="130" t="s">
        <v>863</v>
      </c>
    </row>
    <row r="69" customFormat="false" ht="24" hidden="false" customHeight="true" outlineLevel="0" collapsed="false">
      <c r="A69" s="130" t="s">
        <v>393</v>
      </c>
      <c r="B69" s="131" t="s">
        <v>24</v>
      </c>
      <c r="C69" s="131" t="s">
        <v>394</v>
      </c>
      <c r="D69" s="131" t="s">
        <v>293</v>
      </c>
      <c r="E69" s="132" t="s">
        <v>50</v>
      </c>
      <c r="F69" s="130" t="s">
        <v>864</v>
      </c>
      <c r="G69" s="130"/>
      <c r="H69" s="130" t="s">
        <v>865</v>
      </c>
      <c r="I69" s="130"/>
      <c r="J69" s="130" t="s">
        <v>866</v>
      </c>
      <c r="K69" s="130"/>
      <c r="L69" s="133" t="n">
        <v>1065.9</v>
      </c>
      <c r="M69" s="130" t="s">
        <v>857</v>
      </c>
      <c r="N69" s="133" t="n">
        <v>773989.459764</v>
      </c>
      <c r="O69" s="130" t="s">
        <v>867</v>
      </c>
    </row>
    <row r="70" customFormat="false" ht="24" hidden="false" customHeight="true" outlineLevel="0" collapsed="false">
      <c r="A70" s="130" t="s">
        <v>420</v>
      </c>
      <c r="B70" s="131" t="s">
        <v>24</v>
      </c>
      <c r="C70" s="131" t="s">
        <v>421</v>
      </c>
      <c r="D70" s="131" t="s">
        <v>293</v>
      </c>
      <c r="E70" s="132" t="s">
        <v>34</v>
      </c>
      <c r="F70" s="130" t="s">
        <v>868</v>
      </c>
      <c r="G70" s="130"/>
      <c r="H70" s="130" t="s">
        <v>869</v>
      </c>
      <c r="I70" s="130"/>
      <c r="J70" s="130" t="s">
        <v>870</v>
      </c>
      <c r="K70" s="130"/>
      <c r="L70" s="133" t="n">
        <v>966.574</v>
      </c>
      <c r="M70" s="130" t="s">
        <v>871</v>
      </c>
      <c r="N70" s="133" t="n">
        <v>774956.033764</v>
      </c>
      <c r="O70" s="130" t="s">
        <v>872</v>
      </c>
    </row>
    <row r="71" customFormat="false" ht="24" hidden="false" customHeight="true" outlineLevel="0" collapsed="false">
      <c r="A71" s="130" t="s">
        <v>280</v>
      </c>
      <c r="B71" s="131" t="s">
        <v>24</v>
      </c>
      <c r="C71" s="131" t="s">
        <v>281</v>
      </c>
      <c r="D71" s="131" t="s">
        <v>260</v>
      </c>
      <c r="E71" s="132" t="s">
        <v>26</v>
      </c>
      <c r="F71" s="130" t="s">
        <v>873</v>
      </c>
      <c r="G71" s="130"/>
      <c r="H71" s="130" t="s">
        <v>874</v>
      </c>
      <c r="I71" s="130"/>
      <c r="J71" s="130" t="s">
        <v>875</v>
      </c>
      <c r="K71" s="130"/>
      <c r="L71" s="133" t="n">
        <v>964.8</v>
      </c>
      <c r="M71" s="130" t="s">
        <v>871</v>
      </c>
      <c r="N71" s="133" t="n">
        <v>775920.833764</v>
      </c>
      <c r="O71" s="130" t="s">
        <v>876</v>
      </c>
    </row>
    <row r="72" customFormat="false" ht="24" hidden="false" customHeight="true" outlineLevel="0" collapsed="false">
      <c r="A72" s="130" t="s">
        <v>424</v>
      </c>
      <c r="B72" s="131" t="s">
        <v>24</v>
      </c>
      <c r="C72" s="131" t="s">
        <v>425</v>
      </c>
      <c r="D72" s="131" t="s">
        <v>293</v>
      </c>
      <c r="E72" s="132" t="s">
        <v>298</v>
      </c>
      <c r="F72" s="130" t="s">
        <v>877</v>
      </c>
      <c r="G72" s="130"/>
      <c r="H72" s="130" t="s">
        <v>711</v>
      </c>
      <c r="I72" s="130"/>
      <c r="J72" s="130" t="s">
        <v>878</v>
      </c>
      <c r="K72" s="130"/>
      <c r="L72" s="133" t="n">
        <v>767.4912</v>
      </c>
      <c r="M72" s="130" t="s">
        <v>879</v>
      </c>
      <c r="N72" s="133" t="n">
        <v>776688.324964</v>
      </c>
      <c r="O72" s="130" t="s">
        <v>880</v>
      </c>
    </row>
    <row r="73" customFormat="false" ht="24" hidden="false" customHeight="true" outlineLevel="0" collapsed="false">
      <c r="A73" s="130" t="s">
        <v>881</v>
      </c>
      <c r="B73" s="131" t="s">
        <v>24</v>
      </c>
      <c r="C73" s="131" t="s">
        <v>882</v>
      </c>
      <c r="D73" s="131" t="s">
        <v>257</v>
      </c>
      <c r="E73" s="132" t="s">
        <v>26</v>
      </c>
      <c r="F73" s="130" t="s">
        <v>883</v>
      </c>
      <c r="G73" s="130"/>
      <c r="H73" s="130" t="s">
        <v>552</v>
      </c>
      <c r="I73" s="130"/>
      <c r="J73" s="130" t="s">
        <v>884</v>
      </c>
      <c r="K73" s="130"/>
      <c r="L73" s="133" t="n">
        <v>733.377920328</v>
      </c>
      <c r="M73" s="130" t="s">
        <v>885</v>
      </c>
      <c r="N73" s="133" t="n">
        <v>777421.7028843</v>
      </c>
      <c r="O73" s="130" t="s">
        <v>886</v>
      </c>
    </row>
    <row r="74" customFormat="false" ht="24" hidden="false" customHeight="true" outlineLevel="0" collapsed="false">
      <c r="A74" s="130" t="s">
        <v>366</v>
      </c>
      <c r="B74" s="131" t="s">
        <v>24</v>
      </c>
      <c r="C74" s="131" t="s">
        <v>367</v>
      </c>
      <c r="D74" s="131" t="s">
        <v>260</v>
      </c>
      <c r="E74" s="132" t="s">
        <v>26</v>
      </c>
      <c r="F74" s="130" t="s">
        <v>887</v>
      </c>
      <c r="G74" s="130"/>
      <c r="H74" s="130" t="s">
        <v>888</v>
      </c>
      <c r="I74" s="130"/>
      <c r="J74" s="130" t="s">
        <v>889</v>
      </c>
      <c r="K74" s="130"/>
      <c r="L74" s="133" t="n">
        <v>652.550718</v>
      </c>
      <c r="M74" s="130" t="s">
        <v>890</v>
      </c>
      <c r="N74" s="133" t="n">
        <v>778074.2536023</v>
      </c>
      <c r="O74" s="130" t="s">
        <v>891</v>
      </c>
    </row>
    <row r="75" customFormat="false" ht="24" hidden="false" customHeight="true" outlineLevel="0" collapsed="false">
      <c r="A75" s="130" t="s">
        <v>266</v>
      </c>
      <c r="B75" s="131" t="s">
        <v>24</v>
      </c>
      <c r="C75" s="131" t="s">
        <v>267</v>
      </c>
      <c r="D75" s="131" t="s">
        <v>268</v>
      </c>
      <c r="E75" s="132" t="s">
        <v>26</v>
      </c>
      <c r="F75" s="130" t="s">
        <v>657</v>
      </c>
      <c r="G75" s="130"/>
      <c r="H75" s="130" t="s">
        <v>892</v>
      </c>
      <c r="I75" s="130"/>
      <c r="J75" s="130" t="s">
        <v>893</v>
      </c>
      <c r="K75" s="130"/>
      <c r="L75" s="133" t="n">
        <v>590.279578784</v>
      </c>
      <c r="M75" s="130" t="s">
        <v>890</v>
      </c>
      <c r="N75" s="133" t="n">
        <v>778664.5331811</v>
      </c>
      <c r="O75" s="130" t="s">
        <v>894</v>
      </c>
    </row>
    <row r="76" customFormat="false" ht="24" hidden="false" customHeight="true" outlineLevel="0" collapsed="false">
      <c r="A76" s="130" t="s">
        <v>895</v>
      </c>
      <c r="B76" s="131" t="s">
        <v>24</v>
      </c>
      <c r="C76" s="131" t="s">
        <v>896</v>
      </c>
      <c r="D76" s="131" t="s">
        <v>293</v>
      </c>
      <c r="E76" s="132" t="s">
        <v>505</v>
      </c>
      <c r="F76" s="130" t="s">
        <v>897</v>
      </c>
      <c r="G76" s="130"/>
      <c r="H76" s="130" t="s">
        <v>898</v>
      </c>
      <c r="I76" s="130"/>
      <c r="J76" s="130" t="s">
        <v>899</v>
      </c>
      <c r="K76" s="130"/>
      <c r="L76" s="133" t="n">
        <v>563.74861815</v>
      </c>
      <c r="M76" s="130" t="s">
        <v>900</v>
      </c>
      <c r="N76" s="133" t="n">
        <v>779228.2817993</v>
      </c>
      <c r="O76" s="130" t="s">
        <v>901</v>
      </c>
    </row>
    <row r="77" customFormat="false" ht="24" hidden="false" customHeight="true" outlineLevel="0" collapsed="false">
      <c r="A77" s="130" t="s">
        <v>350</v>
      </c>
      <c r="B77" s="131" t="s">
        <v>24</v>
      </c>
      <c r="C77" s="131" t="s">
        <v>351</v>
      </c>
      <c r="D77" s="131" t="s">
        <v>293</v>
      </c>
      <c r="E77" s="132" t="s">
        <v>352</v>
      </c>
      <c r="F77" s="130" t="s">
        <v>902</v>
      </c>
      <c r="G77" s="130"/>
      <c r="H77" s="130" t="s">
        <v>903</v>
      </c>
      <c r="I77" s="130"/>
      <c r="J77" s="130" t="s">
        <v>904</v>
      </c>
      <c r="K77" s="130"/>
      <c r="L77" s="133" t="n">
        <v>517.41795</v>
      </c>
      <c r="M77" s="130" t="s">
        <v>900</v>
      </c>
      <c r="N77" s="133" t="n">
        <v>779745.6997493</v>
      </c>
      <c r="O77" s="130" t="s">
        <v>905</v>
      </c>
    </row>
    <row r="78" customFormat="false" ht="24" hidden="false" customHeight="true" outlineLevel="0" collapsed="false">
      <c r="A78" s="130" t="s">
        <v>508</v>
      </c>
      <c r="B78" s="131" t="s">
        <v>24</v>
      </c>
      <c r="C78" s="131" t="s">
        <v>509</v>
      </c>
      <c r="D78" s="131" t="s">
        <v>293</v>
      </c>
      <c r="E78" s="132" t="s">
        <v>505</v>
      </c>
      <c r="F78" s="130" t="s">
        <v>906</v>
      </c>
      <c r="G78" s="130"/>
      <c r="H78" s="130" t="s">
        <v>907</v>
      </c>
      <c r="I78" s="130"/>
      <c r="J78" s="130" t="s">
        <v>908</v>
      </c>
      <c r="K78" s="130"/>
      <c r="L78" s="133" t="n">
        <v>488.325</v>
      </c>
      <c r="M78" s="130" t="s">
        <v>909</v>
      </c>
      <c r="N78" s="133" t="n">
        <v>780234.0247493</v>
      </c>
      <c r="O78" s="130" t="s">
        <v>910</v>
      </c>
    </row>
    <row r="79" customFormat="false" ht="24" hidden="false" customHeight="true" outlineLevel="0" collapsed="false">
      <c r="A79" s="130" t="s">
        <v>911</v>
      </c>
      <c r="B79" s="131" t="s">
        <v>24</v>
      </c>
      <c r="C79" s="131" t="s">
        <v>912</v>
      </c>
      <c r="D79" s="131" t="s">
        <v>257</v>
      </c>
      <c r="E79" s="132" t="s">
        <v>26</v>
      </c>
      <c r="F79" s="130" t="s">
        <v>913</v>
      </c>
      <c r="G79" s="130"/>
      <c r="H79" s="130" t="s">
        <v>914</v>
      </c>
      <c r="I79" s="130"/>
      <c r="J79" s="130" t="s">
        <v>915</v>
      </c>
      <c r="K79" s="130"/>
      <c r="L79" s="133" t="n">
        <v>421.89411726</v>
      </c>
      <c r="M79" s="130" t="s">
        <v>916</v>
      </c>
      <c r="N79" s="133" t="n">
        <v>780655.9188666</v>
      </c>
      <c r="O79" s="130" t="s">
        <v>917</v>
      </c>
    </row>
    <row r="80" customFormat="false" ht="24" hidden="false" customHeight="true" outlineLevel="0" collapsed="false">
      <c r="A80" s="130" t="s">
        <v>918</v>
      </c>
      <c r="B80" s="131" t="s">
        <v>24</v>
      </c>
      <c r="C80" s="131" t="s">
        <v>919</v>
      </c>
      <c r="D80" s="131" t="s">
        <v>293</v>
      </c>
      <c r="E80" s="132" t="s">
        <v>50</v>
      </c>
      <c r="F80" s="130" t="s">
        <v>920</v>
      </c>
      <c r="G80" s="130"/>
      <c r="H80" s="130" t="s">
        <v>921</v>
      </c>
      <c r="I80" s="130"/>
      <c r="J80" s="130" t="s">
        <v>922</v>
      </c>
      <c r="K80" s="130"/>
      <c r="L80" s="133" t="n">
        <v>421.8</v>
      </c>
      <c r="M80" s="130" t="s">
        <v>916</v>
      </c>
      <c r="N80" s="133" t="n">
        <v>781077.7188666</v>
      </c>
      <c r="O80" s="130" t="s">
        <v>923</v>
      </c>
    </row>
    <row r="81" customFormat="false" ht="24" hidden="false" customHeight="true" outlineLevel="0" collapsed="false">
      <c r="A81" s="130" t="s">
        <v>426</v>
      </c>
      <c r="B81" s="131" t="s">
        <v>24</v>
      </c>
      <c r="C81" s="131" t="s">
        <v>427</v>
      </c>
      <c r="D81" s="131" t="s">
        <v>293</v>
      </c>
      <c r="E81" s="132" t="s">
        <v>298</v>
      </c>
      <c r="F81" s="130" t="s">
        <v>924</v>
      </c>
      <c r="G81" s="130"/>
      <c r="H81" s="130" t="s">
        <v>925</v>
      </c>
      <c r="I81" s="130"/>
      <c r="J81" s="130" t="s">
        <v>926</v>
      </c>
      <c r="K81" s="130"/>
      <c r="L81" s="133" t="n">
        <v>392.3136</v>
      </c>
      <c r="M81" s="130" t="s">
        <v>916</v>
      </c>
      <c r="N81" s="133" t="n">
        <v>781470.0324666</v>
      </c>
      <c r="O81" s="130" t="s">
        <v>927</v>
      </c>
    </row>
    <row r="82" customFormat="false" ht="24" hidden="false" customHeight="true" outlineLevel="0" collapsed="false">
      <c r="A82" s="130" t="s">
        <v>138</v>
      </c>
      <c r="B82" s="131" t="s">
        <v>139</v>
      </c>
      <c r="C82" s="131" t="s">
        <v>470</v>
      </c>
      <c r="D82" s="131" t="s">
        <v>293</v>
      </c>
      <c r="E82" s="132" t="s">
        <v>141</v>
      </c>
      <c r="F82" s="130" t="s">
        <v>640</v>
      </c>
      <c r="G82" s="130"/>
      <c r="H82" s="130" t="s">
        <v>928</v>
      </c>
      <c r="I82" s="130"/>
      <c r="J82" s="130" t="s">
        <v>929</v>
      </c>
      <c r="K82" s="130"/>
      <c r="L82" s="133" t="n">
        <v>292.14</v>
      </c>
      <c r="M82" s="130" t="s">
        <v>930</v>
      </c>
      <c r="N82" s="133" t="n">
        <v>781762.1724666</v>
      </c>
      <c r="O82" s="130" t="s">
        <v>931</v>
      </c>
    </row>
    <row r="83" customFormat="false" ht="24" hidden="false" customHeight="true" outlineLevel="0" collapsed="false">
      <c r="A83" s="130" t="s">
        <v>468</v>
      </c>
      <c r="B83" s="131" t="s">
        <v>139</v>
      </c>
      <c r="C83" s="131" t="s">
        <v>469</v>
      </c>
      <c r="D83" s="131" t="s">
        <v>293</v>
      </c>
      <c r="E83" s="132" t="s">
        <v>141</v>
      </c>
      <c r="F83" s="130" t="s">
        <v>640</v>
      </c>
      <c r="G83" s="130"/>
      <c r="H83" s="130" t="s">
        <v>932</v>
      </c>
      <c r="I83" s="130"/>
      <c r="J83" s="130" t="s">
        <v>933</v>
      </c>
      <c r="K83" s="130"/>
      <c r="L83" s="133" t="n">
        <v>284.64</v>
      </c>
      <c r="M83" s="130" t="s">
        <v>930</v>
      </c>
      <c r="N83" s="133" t="n">
        <v>782046.8124666</v>
      </c>
      <c r="O83" s="130" t="s">
        <v>934</v>
      </c>
    </row>
    <row r="84" customFormat="false" ht="24" hidden="false" customHeight="true" outlineLevel="0" collapsed="false">
      <c r="A84" s="130" t="s">
        <v>935</v>
      </c>
      <c r="B84" s="131" t="s">
        <v>24</v>
      </c>
      <c r="C84" s="131" t="s">
        <v>936</v>
      </c>
      <c r="D84" s="131" t="s">
        <v>293</v>
      </c>
      <c r="E84" s="132" t="s">
        <v>50</v>
      </c>
      <c r="F84" s="130" t="s">
        <v>937</v>
      </c>
      <c r="G84" s="130"/>
      <c r="H84" s="130" t="s">
        <v>938</v>
      </c>
      <c r="I84" s="130"/>
      <c r="J84" s="130" t="s">
        <v>939</v>
      </c>
      <c r="K84" s="130"/>
      <c r="L84" s="133" t="n">
        <v>279.311074</v>
      </c>
      <c r="M84" s="130" t="s">
        <v>930</v>
      </c>
      <c r="N84" s="133" t="n">
        <v>782326.1235406</v>
      </c>
      <c r="O84" s="130" t="s">
        <v>940</v>
      </c>
    </row>
    <row r="85" customFormat="false" ht="24" hidden="false" customHeight="true" outlineLevel="0" collapsed="false">
      <c r="A85" s="130" t="s">
        <v>941</v>
      </c>
      <c r="B85" s="131" t="s">
        <v>24</v>
      </c>
      <c r="C85" s="131" t="s">
        <v>942</v>
      </c>
      <c r="D85" s="131" t="s">
        <v>260</v>
      </c>
      <c r="E85" s="132" t="s">
        <v>50</v>
      </c>
      <c r="F85" s="130" t="s">
        <v>943</v>
      </c>
      <c r="G85" s="130"/>
      <c r="H85" s="130" t="s">
        <v>944</v>
      </c>
      <c r="I85" s="130"/>
      <c r="J85" s="130" t="s">
        <v>945</v>
      </c>
      <c r="K85" s="130"/>
      <c r="L85" s="133" t="n">
        <v>277.864882768</v>
      </c>
      <c r="M85" s="130" t="s">
        <v>930</v>
      </c>
      <c r="N85" s="133" t="n">
        <v>782603.9884234</v>
      </c>
      <c r="O85" s="130" t="s">
        <v>946</v>
      </c>
    </row>
    <row r="86" customFormat="false" ht="24" hidden="false" customHeight="true" outlineLevel="0" collapsed="false">
      <c r="A86" s="130" t="s">
        <v>368</v>
      </c>
      <c r="B86" s="131" t="s">
        <v>24</v>
      </c>
      <c r="C86" s="131" t="s">
        <v>369</v>
      </c>
      <c r="D86" s="131" t="s">
        <v>260</v>
      </c>
      <c r="E86" s="132" t="s">
        <v>26</v>
      </c>
      <c r="F86" s="130" t="s">
        <v>887</v>
      </c>
      <c r="G86" s="130"/>
      <c r="H86" s="130" t="s">
        <v>947</v>
      </c>
      <c r="I86" s="130"/>
      <c r="J86" s="130" t="s">
        <v>948</v>
      </c>
      <c r="K86" s="130"/>
      <c r="L86" s="133" t="n">
        <v>232.756944</v>
      </c>
      <c r="M86" s="130" t="s">
        <v>949</v>
      </c>
      <c r="N86" s="133" t="n">
        <v>782836.7453674</v>
      </c>
      <c r="O86" s="130" t="s">
        <v>950</v>
      </c>
    </row>
    <row r="87" customFormat="false" ht="24" hidden="false" customHeight="true" outlineLevel="0" collapsed="false">
      <c r="A87" s="130" t="s">
        <v>951</v>
      </c>
      <c r="B87" s="131" t="s">
        <v>24</v>
      </c>
      <c r="C87" s="131" t="s">
        <v>952</v>
      </c>
      <c r="D87" s="131" t="s">
        <v>260</v>
      </c>
      <c r="E87" s="132" t="s">
        <v>50</v>
      </c>
      <c r="F87" s="130" t="s">
        <v>953</v>
      </c>
      <c r="G87" s="130"/>
      <c r="H87" s="130" t="s">
        <v>954</v>
      </c>
      <c r="I87" s="130"/>
      <c r="J87" s="130" t="s">
        <v>955</v>
      </c>
      <c r="K87" s="130"/>
      <c r="L87" s="133" t="n">
        <v>224.999676</v>
      </c>
      <c r="M87" s="130" t="s">
        <v>949</v>
      </c>
      <c r="N87" s="133" t="n">
        <v>783061.7450434</v>
      </c>
      <c r="O87" s="130" t="s">
        <v>956</v>
      </c>
    </row>
    <row r="88" customFormat="false" ht="24" hidden="false" customHeight="true" outlineLevel="0" collapsed="false">
      <c r="A88" s="130" t="s">
        <v>379</v>
      </c>
      <c r="B88" s="131" t="s">
        <v>24</v>
      </c>
      <c r="C88" s="131" t="s">
        <v>380</v>
      </c>
      <c r="D88" s="131" t="s">
        <v>260</v>
      </c>
      <c r="E88" s="132" t="s">
        <v>26</v>
      </c>
      <c r="F88" s="130" t="s">
        <v>957</v>
      </c>
      <c r="G88" s="130"/>
      <c r="H88" s="130" t="s">
        <v>711</v>
      </c>
      <c r="I88" s="130"/>
      <c r="J88" s="130" t="s">
        <v>958</v>
      </c>
      <c r="K88" s="130"/>
      <c r="L88" s="133" t="n">
        <v>221.163966288</v>
      </c>
      <c r="M88" s="130" t="s">
        <v>949</v>
      </c>
      <c r="N88" s="133" t="n">
        <v>783282.9090097</v>
      </c>
      <c r="O88" s="130" t="s">
        <v>959</v>
      </c>
    </row>
    <row r="89" customFormat="false" ht="12.8" hidden="false" customHeight="false" outlineLevel="0" collapsed="false">
      <c r="A89" s="130" t="s">
        <v>445</v>
      </c>
      <c r="B89" s="131" t="s">
        <v>45</v>
      </c>
      <c r="C89" s="131" t="s">
        <v>446</v>
      </c>
      <c r="D89" s="131" t="s">
        <v>293</v>
      </c>
      <c r="E89" s="132" t="s">
        <v>50</v>
      </c>
      <c r="F89" s="130" t="s">
        <v>640</v>
      </c>
      <c r="G89" s="130"/>
      <c r="H89" s="130" t="s">
        <v>960</v>
      </c>
      <c r="I89" s="130"/>
      <c r="J89" s="130" t="s">
        <v>961</v>
      </c>
      <c r="K89" s="130"/>
      <c r="L89" s="133" t="n">
        <v>219.18</v>
      </c>
      <c r="M89" s="130" t="s">
        <v>949</v>
      </c>
      <c r="N89" s="133" t="n">
        <v>783502.0890097</v>
      </c>
      <c r="O89" s="130" t="s">
        <v>962</v>
      </c>
    </row>
    <row r="90" customFormat="false" ht="24" hidden="false" customHeight="true" outlineLevel="0" collapsed="false">
      <c r="A90" s="130" t="s">
        <v>963</v>
      </c>
      <c r="B90" s="131" t="s">
        <v>24</v>
      </c>
      <c r="C90" s="131" t="s">
        <v>964</v>
      </c>
      <c r="D90" s="131" t="s">
        <v>293</v>
      </c>
      <c r="E90" s="132" t="s">
        <v>298</v>
      </c>
      <c r="F90" s="130" t="s">
        <v>965</v>
      </c>
      <c r="G90" s="130"/>
      <c r="H90" s="130" t="s">
        <v>966</v>
      </c>
      <c r="I90" s="130"/>
      <c r="J90" s="130" t="s">
        <v>967</v>
      </c>
      <c r="K90" s="130"/>
      <c r="L90" s="133" t="n">
        <v>214.188</v>
      </c>
      <c r="M90" s="130" t="s">
        <v>949</v>
      </c>
      <c r="N90" s="133" t="n">
        <v>783716.2770097</v>
      </c>
      <c r="O90" s="130" t="s">
        <v>968</v>
      </c>
    </row>
    <row r="91" customFormat="false" ht="24" hidden="false" customHeight="true" outlineLevel="0" collapsed="false">
      <c r="A91" s="130" t="s">
        <v>969</v>
      </c>
      <c r="B91" s="131" t="s">
        <v>24</v>
      </c>
      <c r="C91" s="131" t="s">
        <v>970</v>
      </c>
      <c r="D91" s="131" t="s">
        <v>257</v>
      </c>
      <c r="E91" s="132" t="s">
        <v>26</v>
      </c>
      <c r="F91" s="130" t="s">
        <v>971</v>
      </c>
      <c r="G91" s="130"/>
      <c r="H91" s="130" t="s">
        <v>972</v>
      </c>
      <c r="I91" s="130"/>
      <c r="J91" s="130" t="s">
        <v>973</v>
      </c>
      <c r="K91" s="130"/>
      <c r="L91" s="133" t="n">
        <v>201.308503668</v>
      </c>
      <c r="M91" s="130" t="s">
        <v>949</v>
      </c>
      <c r="N91" s="133" t="n">
        <v>783917.5855134</v>
      </c>
      <c r="O91" s="130" t="s">
        <v>974</v>
      </c>
    </row>
    <row r="92" customFormat="false" ht="24" hidden="false" customHeight="true" outlineLevel="0" collapsed="false">
      <c r="A92" s="130" t="s">
        <v>401</v>
      </c>
      <c r="B92" s="131" t="s">
        <v>24</v>
      </c>
      <c r="C92" s="131" t="s">
        <v>402</v>
      </c>
      <c r="D92" s="131" t="s">
        <v>293</v>
      </c>
      <c r="E92" s="132" t="s">
        <v>298</v>
      </c>
      <c r="F92" s="130" t="s">
        <v>975</v>
      </c>
      <c r="G92" s="130"/>
      <c r="H92" s="130" t="s">
        <v>976</v>
      </c>
      <c r="I92" s="130"/>
      <c r="J92" s="130" t="s">
        <v>977</v>
      </c>
      <c r="K92" s="130"/>
      <c r="L92" s="133" t="n">
        <v>180.9</v>
      </c>
      <c r="M92" s="130" t="s">
        <v>978</v>
      </c>
      <c r="N92" s="133" t="n">
        <v>784098.4855134</v>
      </c>
      <c r="O92" s="130" t="s">
        <v>979</v>
      </c>
    </row>
    <row r="93" customFormat="false" ht="24" hidden="false" customHeight="true" outlineLevel="0" collapsed="false">
      <c r="A93" s="130" t="s">
        <v>439</v>
      </c>
      <c r="B93" s="131" t="s">
        <v>45</v>
      </c>
      <c r="C93" s="131" t="s">
        <v>440</v>
      </c>
      <c r="D93" s="131" t="s">
        <v>293</v>
      </c>
      <c r="E93" s="132" t="s">
        <v>50</v>
      </c>
      <c r="F93" s="130" t="s">
        <v>920</v>
      </c>
      <c r="G93" s="130"/>
      <c r="H93" s="130" t="s">
        <v>980</v>
      </c>
      <c r="I93" s="130"/>
      <c r="J93" s="130" t="s">
        <v>981</v>
      </c>
      <c r="K93" s="130"/>
      <c r="L93" s="133" t="n">
        <v>163.2</v>
      </c>
      <c r="M93" s="130" t="s">
        <v>978</v>
      </c>
      <c r="N93" s="133" t="n">
        <v>784261.6855134</v>
      </c>
      <c r="O93" s="130" t="s">
        <v>982</v>
      </c>
    </row>
    <row r="94" customFormat="false" ht="24" hidden="false" customHeight="true" outlineLevel="0" collapsed="false">
      <c r="A94" s="130" t="s">
        <v>441</v>
      </c>
      <c r="B94" s="131" t="s">
        <v>45</v>
      </c>
      <c r="C94" s="131" t="s">
        <v>442</v>
      </c>
      <c r="D94" s="131" t="s">
        <v>293</v>
      </c>
      <c r="E94" s="132" t="s">
        <v>50</v>
      </c>
      <c r="F94" s="130" t="s">
        <v>640</v>
      </c>
      <c r="G94" s="130"/>
      <c r="H94" s="130" t="s">
        <v>983</v>
      </c>
      <c r="I94" s="130"/>
      <c r="J94" s="130" t="s">
        <v>984</v>
      </c>
      <c r="K94" s="130"/>
      <c r="L94" s="133" t="n">
        <v>149.04</v>
      </c>
      <c r="M94" s="130" t="s">
        <v>978</v>
      </c>
      <c r="N94" s="133" t="n">
        <v>784410.7255134</v>
      </c>
      <c r="O94" s="130" t="s">
        <v>985</v>
      </c>
    </row>
    <row r="95" customFormat="false" ht="36" hidden="false" customHeight="true" outlineLevel="0" collapsed="false">
      <c r="A95" s="130" t="s">
        <v>294</v>
      </c>
      <c r="B95" s="131" t="s">
        <v>24</v>
      </c>
      <c r="C95" s="131" t="s">
        <v>986</v>
      </c>
      <c r="D95" s="131" t="s">
        <v>293</v>
      </c>
      <c r="E95" s="132" t="s">
        <v>87</v>
      </c>
      <c r="F95" s="130" t="s">
        <v>920</v>
      </c>
      <c r="G95" s="130"/>
      <c r="H95" s="130" t="s">
        <v>987</v>
      </c>
      <c r="I95" s="130"/>
      <c r="J95" s="130" t="s">
        <v>988</v>
      </c>
      <c r="K95" s="130"/>
      <c r="L95" s="133" t="n">
        <v>140.04</v>
      </c>
      <c r="M95" s="130" t="s">
        <v>978</v>
      </c>
      <c r="N95" s="133" t="n">
        <v>784550.7655134</v>
      </c>
      <c r="O95" s="130" t="s">
        <v>989</v>
      </c>
    </row>
    <row r="96" customFormat="false" ht="24" hidden="false" customHeight="true" outlineLevel="0" collapsed="false">
      <c r="A96" s="130" t="s">
        <v>990</v>
      </c>
      <c r="B96" s="131" t="s">
        <v>24</v>
      </c>
      <c r="C96" s="131" t="s">
        <v>991</v>
      </c>
      <c r="D96" s="131" t="s">
        <v>260</v>
      </c>
      <c r="E96" s="132" t="s">
        <v>50</v>
      </c>
      <c r="F96" s="130" t="s">
        <v>992</v>
      </c>
      <c r="G96" s="130"/>
      <c r="H96" s="130" t="s">
        <v>993</v>
      </c>
      <c r="I96" s="130"/>
      <c r="J96" s="130" t="s">
        <v>994</v>
      </c>
      <c r="K96" s="130"/>
      <c r="L96" s="133" t="n">
        <v>133.908122348</v>
      </c>
      <c r="M96" s="130" t="s">
        <v>978</v>
      </c>
      <c r="N96" s="133" t="n">
        <v>784684.6736357</v>
      </c>
      <c r="O96" s="130" t="s">
        <v>995</v>
      </c>
    </row>
    <row r="97" customFormat="false" ht="24.7" hidden="false" customHeight="false" outlineLevel="0" collapsed="false">
      <c r="A97" s="130" t="s">
        <v>355</v>
      </c>
      <c r="B97" s="131" t="s">
        <v>24</v>
      </c>
      <c r="C97" s="131" t="s">
        <v>356</v>
      </c>
      <c r="D97" s="131" t="s">
        <v>293</v>
      </c>
      <c r="E97" s="132" t="s">
        <v>357</v>
      </c>
      <c r="F97" s="130" t="s">
        <v>802</v>
      </c>
      <c r="G97" s="130"/>
      <c r="H97" s="130" t="s">
        <v>996</v>
      </c>
      <c r="I97" s="130"/>
      <c r="J97" s="130" t="s">
        <v>997</v>
      </c>
      <c r="K97" s="130"/>
      <c r="L97" s="133" t="n">
        <v>125.307</v>
      </c>
      <c r="M97" s="130" t="s">
        <v>978</v>
      </c>
      <c r="N97" s="133" t="n">
        <v>784809.9806357</v>
      </c>
      <c r="O97" s="130" t="s">
        <v>998</v>
      </c>
    </row>
    <row r="98" customFormat="false" ht="24" hidden="false" customHeight="true" outlineLevel="0" collapsed="false">
      <c r="A98" s="130" t="s">
        <v>453</v>
      </c>
      <c r="B98" s="131" t="s">
        <v>45</v>
      </c>
      <c r="C98" s="131" t="s">
        <v>122</v>
      </c>
      <c r="D98" s="131" t="s">
        <v>293</v>
      </c>
      <c r="E98" s="132" t="s">
        <v>50</v>
      </c>
      <c r="F98" s="130" t="s">
        <v>640</v>
      </c>
      <c r="G98" s="130"/>
      <c r="H98" s="130" t="s">
        <v>999</v>
      </c>
      <c r="I98" s="130"/>
      <c r="J98" s="130" t="s">
        <v>1000</v>
      </c>
      <c r="K98" s="130"/>
      <c r="L98" s="133" t="n">
        <v>113.28</v>
      </c>
      <c r="M98" s="130" t="s">
        <v>1001</v>
      </c>
      <c r="N98" s="133" t="n">
        <v>784923.2606357</v>
      </c>
      <c r="O98" s="130" t="s">
        <v>1002</v>
      </c>
    </row>
    <row r="99" customFormat="false" ht="24" hidden="false" customHeight="true" outlineLevel="0" collapsed="false">
      <c r="A99" s="130" t="s">
        <v>258</v>
      </c>
      <c r="B99" s="131" t="s">
        <v>24</v>
      </c>
      <c r="C99" s="131" t="s">
        <v>259</v>
      </c>
      <c r="D99" s="131" t="s">
        <v>260</v>
      </c>
      <c r="E99" s="132" t="s">
        <v>26</v>
      </c>
      <c r="F99" s="130" t="s">
        <v>1003</v>
      </c>
      <c r="G99" s="130"/>
      <c r="H99" s="130" t="s">
        <v>1004</v>
      </c>
      <c r="I99" s="130"/>
      <c r="J99" s="130" t="s">
        <v>1005</v>
      </c>
      <c r="K99" s="130"/>
      <c r="L99" s="133" t="n">
        <v>104.96</v>
      </c>
      <c r="M99" s="130" t="s">
        <v>1001</v>
      </c>
      <c r="N99" s="133" t="n">
        <v>785028.2206357</v>
      </c>
      <c r="O99" s="130" t="s">
        <v>1006</v>
      </c>
    </row>
    <row r="100" customFormat="false" ht="24.7" hidden="false" customHeight="false" outlineLevel="0" collapsed="false">
      <c r="A100" s="130" t="s">
        <v>1007</v>
      </c>
      <c r="B100" s="131" t="s">
        <v>24</v>
      </c>
      <c r="C100" s="131" t="s">
        <v>1008</v>
      </c>
      <c r="D100" s="131" t="s">
        <v>293</v>
      </c>
      <c r="E100" s="132" t="s">
        <v>505</v>
      </c>
      <c r="F100" s="130" t="s">
        <v>1009</v>
      </c>
      <c r="G100" s="130"/>
      <c r="H100" s="130" t="s">
        <v>1010</v>
      </c>
      <c r="I100" s="130"/>
      <c r="J100" s="130" t="s">
        <v>1011</v>
      </c>
      <c r="K100" s="130"/>
      <c r="L100" s="133" t="n">
        <v>95.668092</v>
      </c>
      <c r="M100" s="130" t="s">
        <v>1001</v>
      </c>
      <c r="N100" s="133" t="n">
        <v>785123.8887277</v>
      </c>
      <c r="O100" s="130" t="s">
        <v>1012</v>
      </c>
    </row>
    <row r="101" customFormat="false" ht="24" hidden="false" customHeight="true" outlineLevel="0" collapsed="false">
      <c r="A101" s="130" t="s">
        <v>282</v>
      </c>
      <c r="B101" s="131" t="s">
        <v>24</v>
      </c>
      <c r="C101" s="131" t="s">
        <v>283</v>
      </c>
      <c r="D101" s="131" t="s">
        <v>260</v>
      </c>
      <c r="E101" s="132" t="s">
        <v>26</v>
      </c>
      <c r="F101" s="130" t="s">
        <v>873</v>
      </c>
      <c r="G101" s="130"/>
      <c r="H101" s="130" t="s">
        <v>1013</v>
      </c>
      <c r="I101" s="130"/>
      <c r="J101" s="130" t="s">
        <v>1014</v>
      </c>
      <c r="K101" s="130"/>
      <c r="L101" s="133" t="n">
        <v>86.4</v>
      </c>
      <c r="M101" s="130" t="s">
        <v>1001</v>
      </c>
      <c r="N101" s="133" t="n">
        <v>785210.2887277</v>
      </c>
      <c r="O101" s="130" t="s">
        <v>1015</v>
      </c>
    </row>
    <row r="102" customFormat="false" ht="24" hidden="false" customHeight="true" outlineLevel="0" collapsed="false">
      <c r="A102" s="130" t="s">
        <v>1016</v>
      </c>
      <c r="B102" s="131" t="s">
        <v>24</v>
      </c>
      <c r="C102" s="131" t="s">
        <v>1017</v>
      </c>
      <c r="D102" s="131" t="s">
        <v>257</v>
      </c>
      <c r="E102" s="132" t="s">
        <v>26</v>
      </c>
      <c r="F102" s="130" t="s">
        <v>1018</v>
      </c>
      <c r="G102" s="130"/>
      <c r="H102" s="130" t="s">
        <v>1019</v>
      </c>
      <c r="I102" s="130"/>
      <c r="J102" s="130" t="s">
        <v>1020</v>
      </c>
      <c r="K102" s="130"/>
      <c r="L102" s="133" t="n">
        <v>85.589462314</v>
      </c>
      <c r="M102" s="130" t="s">
        <v>1001</v>
      </c>
      <c r="N102" s="133" t="n">
        <v>785295.87819</v>
      </c>
      <c r="O102" s="130" t="s">
        <v>1021</v>
      </c>
    </row>
    <row r="103" customFormat="false" ht="24" hidden="false" customHeight="true" outlineLevel="0" collapsed="false">
      <c r="A103" s="130" t="s">
        <v>1022</v>
      </c>
      <c r="B103" s="131" t="s">
        <v>24</v>
      </c>
      <c r="C103" s="131" t="s">
        <v>1023</v>
      </c>
      <c r="D103" s="131" t="s">
        <v>293</v>
      </c>
      <c r="E103" s="132" t="s">
        <v>50</v>
      </c>
      <c r="F103" s="130" t="s">
        <v>1024</v>
      </c>
      <c r="G103" s="130"/>
      <c r="H103" s="130" t="s">
        <v>1025</v>
      </c>
      <c r="I103" s="130"/>
      <c r="J103" s="130" t="s">
        <v>1026</v>
      </c>
      <c r="K103" s="130"/>
      <c r="L103" s="133" t="n">
        <v>84.942</v>
      </c>
      <c r="M103" s="130" t="s">
        <v>1001</v>
      </c>
      <c r="N103" s="133" t="n">
        <v>785380.82019</v>
      </c>
      <c r="O103" s="130" t="s">
        <v>1027</v>
      </c>
    </row>
    <row r="104" customFormat="false" ht="24" hidden="false" customHeight="true" outlineLevel="0" collapsed="false">
      <c r="A104" s="130" t="s">
        <v>1028</v>
      </c>
      <c r="B104" s="131" t="s">
        <v>24</v>
      </c>
      <c r="C104" s="131" t="s">
        <v>1029</v>
      </c>
      <c r="D104" s="131" t="s">
        <v>257</v>
      </c>
      <c r="E104" s="132" t="s">
        <v>26</v>
      </c>
      <c r="F104" s="130" t="s">
        <v>1030</v>
      </c>
      <c r="G104" s="130"/>
      <c r="H104" s="130" t="s">
        <v>1031</v>
      </c>
      <c r="I104" s="130"/>
      <c r="J104" s="130" t="s">
        <v>1032</v>
      </c>
      <c r="K104" s="130"/>
      <c r="L104" s="133" t="n">
        <v>76.91975512</v>
      </c>
      <c r="M104" s="130" t="s">
        <v>1001</v>
      </c>
      <c r="N104" s="133" t="n">
        <v>785457.7399451</v>
      </c>
      <c r="O104" s="130" t="s">
        <v>1027</v>
      </c>
    </row>
    <row r="105" customFormat="false" ht="24" hidden="false" customHeight="true" outlineLevel="0" collapsed="false">
      <c r="A105" s="130" t="s">
        <v>1033</v>
      </c>
      <c r="B105" s="131" t="s">
        <v>24</v>
      </c>
      <c r="C105" s="131" t="s">
        <v>1034</v>
      </c>
      <c r="D105" s="131" t="s">
        <v>257</v>
      </c>
      <c r="E105" s="132" t="s">
        <v>26</v>
      </c>
      <c r="F105" s="130" t="s">
        <v>1035</v>
      </c>
      <c r="G105" s="130"/>
      <c r="H105" s="130" t="s">
        <v>1036</v>
      </c>
      <c r="I105" s="130"/>
      <c r="J105" s="130" t="s">
        <v>1037</v>
      </c>
      <c r="K105" s="130"/>
      <c r="L105" s="133" t="n">
        <v>76.087425873</v>
      </c>
      <c r="M105" s="130" t="s">
        <v>1001</v>
      </c>
      <c r="N105" s="133" t="n">
        <v>785533.827371</v>
      </c>
      <c r="O105" s="130" t="s">
        <v>1038</v>
      </c>
    </row>
    <row r="106" customFormat="false" ht="24" hidden="false" customHeight="true" outlineLevel="0" collapsed="false">
      <c r="A106" s="130" t="s">
        <v>1039</v>
      </c>
      <c r="B106" s="131" t="s">
        <v>24</v>
      </c>
      <c r="C106" s="131" t="s">
        <v>1040</v>
      </c>
      <c r="D106" s="131" t="s">
        <v>293</v>
      </c>
      <c r="E106" s="132" t="s">
        <v>298</v>
      </c>
      <c r="F106" s="130" t="s">
        <v>1041</v>
      </c>
      <c r="G106" s="130"/>
      <c r="H106" s="130" t="s">
        <v>1042</v>
      </c>
      <c r="I106" s="130"/>
      <c r="J106" s="130" t="s">
        <v>1043</v>
      </c>
      <c r="K106" s="130"/>
      <c r="L106" s="133" t="n">
        <v>74.969388</v>
      </c>
      <c r="M106" s="130" t="s">
        <v>1001</v>
      </c>
      <c r="N106" s="133" t="n">
        <v>785608.796759</v>
      </c>
      <c r="O106" s="130" t="s">
        <v>1044</v>
      </c>
    </row>
    <row r="107" customFormat="false" ht="24" hidden="false" customHeight="true" outlineLevel="0" collapsed="false">
      <c r="A107" s="130" t="s">
        <v>1045</v>
      </c>
      <c r="B107" s="131" t="s">
        <v>24</v>
      </c>
      <c r="C107" s="131" t="s">
        <v>1046</v>
      </c>
      <c r="D107" s="131" t="s">
        <v>257</v>
      </c>
      <c r="E107" s="132" t="s">
        <v>26</v>
      </c>
      <c r="F107" s="130" t="s">
        <v>1047</v>
      </c>
      <c r="G107" s="130"/>
      <c r="H107" s="130" t="s">
        <v>552</v>
      </c>
      <c r="I107" s="130"/>
      <c r="J107" s="130" t="s">
        <v>1048</v>
      </c>
      <c r="K107" s="130"/>
      <c r="L107" s="133" t="n">
        <v>70.345086</v>
      </c>
      <c r="M107" s="130" t="s">
        <v>1001</v>
      </c>
      <c r="N107" s="133" t="n">
        <v>785679.141845</v>
      </c>
      <c r="O107" s="130" t="s">
        <v>1049</v>
      </c>
    </row>
    <row r="108" customFormat="false" ht="24" hidden="false" customHeight="true" outlineLevel="0" collapsed="false">
      <c r="A108" s="130" t="s">
        <v>1050</v>
      </c>
      <c r="B108" s="131" t="s">
        <v>24</v>
      </c>
      <c r="C108" s="131" t="s">
        <v>1051</v>
      </c>
      <c r="D108" s="131" t="s">
        <v>293</v>
      </c>
      <c r="E108" s="132" t="s">
        <v>50</v>
      </c>
      <c r="F108" s="130" t="s">
        <v>640</v>
      </c>
      <c r="G108" s="130"/>
      <c r="H108" s="130" t="s">
        <v>1052</v>
      </c>
      <c r="I108" s="130"/>
      <c r="J108" s="130" t="s">
        <v>1053</v>
      </c>
      <c r="K108" s="130"/>
      <c r="L108" s="133" t="n">
        <v>70.08</v>
      </c>
      <c r="M108" s="130" t="s">
        <v>1001</v>
      </c>
      <c r="N108" s="133" t="n">
        <v>785749.221845</v>
      </c>
      <c r="O108" s="130" t="s">
        <v>1054</v>
      </c>
    </row>
    <row r="109" customFormat="false" ht="24" hidden="false" customHeight="true" outlineLevel="0" collapsed="false">
      <c r="A109" s="130" t="s">
        <v>449</v>
      </c>
      <c r="B109" s="131" t="s">
        <v>24</v>
      </c>
      <c r="C109" s="131" t="s">
        <v>450</v>
      </c>
      <c r="D109" s="131" t="s">
        <v>293</v>
      </c>
      <c r="E109" s="132" t="s">
        <v>50</v>
      </c>
      <c r="F109" s="130" t="s">
        <v>640</v>
      </c>
      <c r="G109" s="130"/>
      <c r="H109" s="130" t="s">
        <v>1055</v>
      </c>
      <c r="I109" s="130"/>
      <c r="J109" s="130" t="s">
        <v>1056</v>
      </c>
      <c r="K109" s="130"/>
      <c r="L109" s="133" t="n">
        <v>69.12</v>
      </c>
      <c r="M109" s="130" t="s">
        <v>1001</v>
      </c>
      <c r="N109" s="133" t="n">
        <v>785818.341845</v>
      </c>
      <c r="O109" s="130" t="s">
        <v>1057</v>
      </c>
    </row>
    <row r="110" customFormat="false" ht="24" hidden="false" customHeight="true" outlineLevel="0" collapsed="false">
      <c r="A110" s="130" t="s">
        <v>1058</v>
      </c>
      <c r="B110" s="131" t="s">
        <v>24</v>
      </c>
      <c r="C110" s="131" t="s">
        <v>1059</v>
      </c>
      <c r="D110" s="131" t="s">
        <v>260</v>
      </c>
      <c r="E110" s="132" t="s">
        <v>26</v>
      </c>
      <c r="F110" s="130" t="s">
        <v>1060</v>
      </c>
      <c r="G110" s="130"/>
      <c r="H110" s="130" t="s">
        <v>1061</v>
      </c>
      <c r="I110" s="130"/>
      <c r="J110" s="130" t="s">
        <v>1062</v>
      </c>
      <c r="K110" s="130"/>
      <c r="L110" s="133" t="n">
        <v>65.98098</v>
      </c>
      <c r="M110" s="130" t="s">
        <v>1001</v>
      </c>
      <c r="N110" s="133" t="n">
        <v>785884.322825</v>
      </c>
      <c r="O110" s="130" t="s">
        <v>1063</v>
      </c>
    </row>
    <row r="111" customFormat="false" ht="24" hidden="false" customHeight="true" outlineLevel="0" collapsed="false">
      <c r="A111" s="130" t="s">
        <v>1064</v>
      </c>
      <c r="B111" s="131" t="s">
        <v>24</v>
      </c>
      <c r="C111" s="131" t="s">
        <v>1065</v>
      </c>
      <c r="D111" s="131" t="s">
        <v>293</v>
      </c>
      <c r="E111" s="132" t="s">
        <v>298</v>
      </c>
      <c r="F111" s="130" t="s">
        <v>1066</v>
      </c>
      <c r="G111" s="130"/>
      <c r="H111" s="130" t="s">
        <v>1067</v>
      </c>
      <c r="I111" s="130"/>
      <c r="J111" s="130" t="s">
        <v>1068</v>
      </c>
      <c r="K111" s="130"/>
      <c r="L111" s="133" t="n">
        <v>62.025924</v>
      </c>
      <c r="M111" s="130" t="s">
        <v>1001</v>
      </c>
      <c r="N111" s="133" t="n">
        <v>785946.348749</v>
      </c>
      <c r="O111" s="130" t="s">
        <v>1069</v>
      </c>
    </row>
    <row r="112" customFormat="false" ht="24" hidden="false" customHeight="true" outlineLevel="0" collapsed="false">
      <c r="A112" s="130" t="s">
        <v>1070</v>
      </c>
      <c r="B112" s="131" t="s">
        <v>24</v>
      </c>
      <c r="C112" s="131" t="s">
        <v>1071</v>
      </c>
      <c r="D112" s="131" t="s">
        <v>257</v>
      </c>
      <c r="E112" s="132" t="s">
        <v>26</v>
      </c>
      <c r="F112" s="130" t="s">
        <v>1072</v>
      </c>
      <c r="G112" s="130"/>
      <c r="H112" s="130" t="s">
        <v>1073</v>
      </c>
      <c r="I112" s="130"/>
      <c r="J112" s="130" t="s">
        <v>1074</v>
      </c>
      <c r="K112" s="130"/>
      <c r="L112" s="133" t="n">
        <v>58.5948</v>
      </c>
      <c r="M112" s="130" t="s">
        <v>1001</v>
      </c>
      <c r="N112" s="133" t="n">
        <v>786004.943549</v>
      </c>
      <c r="O112" s="130" t="s">
        <v>1069</v>
      </c>
    </row>
    <row r="113" customFormat="false" ht="24" hidden="false" customHeight="true" outlineLevel="0" collapsed="false">
      <c r="A113" s="130" t="s">
        <v>1075</v>
      </c>
      <c r="B113" s="131" t="s">
        <v>24</v>
      </c>
      <c r="C113" s="131" t="s">
        <v>1076</v>
      </c>
      <c r="D113" s="131" t="s">
        <v>257</v>
      </c>
      <c r="E113" s="132" t="s">
        <v>26</v>
      </c>
      <c r="F113" s="130" t="s">
        <v>1047</v>
      </c>
      <c r="G113" s="130"/>
      <c r="H113" s="130" t="s">
        <v>542</v>
      </c>
      <c r="I113" s="130"/>
      <c r="J113" s="130" t="s">
        <v>1077</v>
      </c>
      <c r="K113" s="130"/>
      <c r="L113" s="133" t="n">
        <v>44.635668</v>
      </c>
      <c r="M113" s="130" t="s">
        <v>1001</v>
      </c>
      <c r="N113" s="133" t="n">
        <v>786049.579217</v>
      </c>
      <c r="O113" s="130" t="s">
        <v>1078</v>
      </c>
    </row>
    <row r="114" customFormat="false" ht="24" hidden="false" customHeight="true" outlineLevel="0" collapsed="false">
      <c r="A114" s="130" t="s">
        <v>460</v>
      </c>
      <c r="B114" s="131" t="s">
        <v>131</v>
      </c>
      <c r="C114" s="131" t="s">
        <v>461</v>
      </c>
      <c r="D114" s="131" t="s">
        <v>257</v>
      </c>
      <c r="E114" s="132" t="s">
        <v>26</v>
      </c>
      <c r="F114" s="130" t="s">
        <v>1079</v>
      </c>
      <c r="G114" s="130"/>
      <c r="H114" s="130" t="s">
        <v>1080</v>
      </c>
      <c r="I114" s="130"/>
      <c r="J114" s="130" t="s">
        <v>1081</v>
      </c>
      <c r="K114" s="130"/>
      <c r="L114" s="133" t="n">
        <v>38.07</v>
      </c>
      <c r="M114" s="130" t="s">
        <v>1082</v>
      </c>
      <c r="N114" s="133" t="n">
        <v>786087.649217</v>
      </c>
      <c r="O114" s="130" t="s">
        <v>1078</v>
      </c>
    </row>
    <row r="115" customFormat="false" ht="24" hidden="false" customHeight="true" outlineLevel="0" collapsed="false">
      <c r="A115" s="130" t="s">
        <v>296</v>
      </c>
      <c r="B115" s="131" t="s">
        <v>24</v>
      </c>
      <c r="C115" s="131" t="s">
        <v>297</v>
      </c>
      <c r="D115" s="131" t="s">
        <v>293</v>
      </c>
      <c r="E115" s="132" t="s">
        <v>298</v>
      </c>
      <c r="F115" s="130" t="s">
        <v>1083</v>
      </c>
      <c r="G115" s="130"/>
      <c r="H115" s="130" t="s">
        <v>1084</v>
      </c>
      <c r="I115" s="130"/>
      <c r="J115" s="130" t="s">
        <v>1085</v>
      </c>
      <c r="K115" s="130"/>
      <c r="L115" s="133" t="n">
        <v>35.37204</v>
      </c>
      <c r="M115" s="130" t="s">
        <v>1082</v>
      </c>
      <c r="N115" s="133" t="n">
        <v>786123.021257</v>
      </c>
      <c r="O115" s="130" t="s">
        <v>1086</v>
      </c>
    </row>
    <row r="116" customFormat="false" ht="24" hidden="false" customHeight="true" outlineLevel="0" collapsed="false">
      <c r="A116" s="130" t="s">
        <v>299</v>
      </c>
      <c r="B116" s="131" t="s">
        <v>24</v>
      </c>
      <c r="C116" s="131" t="s">
        <v>1087</v>
      </c>
      <c r="D116" s="131" t="s">
        <v>293</v>
      </c>
      <c r="E116" s="132" t="s">
        <v>87</v>
      </c>
      <c r="F116" s="130" t="s">
        <v>848</v>
      </c>
      <c r="G116" s="130"/>
      <c r="H116" s="130" t="s">
        <v>1088</v>
      </c>
      <c r="I116" s="130"/>
      <c r="J116" s="130" t="s">
        <v>1089</v>
      </c>
      <c r="K116" s="130"/>
      <c r="L116" s="133" t="n">
        <v>33.51</v>
      </c>
      <c r="M116" s="130" t="s">
        <v>1082</v>
      </c>
      <c r="N116" s="133" t="n">
        <v>786156.531257</v>
      </c>
      <c r="O116" s="130" t="s">
        <v>1086</v>
      </c>
    </row>
    <row r="117" customFormat="false" ht="23.85" hidden="false" customHeight="false" outlineLevel="0" collapsed="false">
      <c r="A117" s="134" t="s">
        <v>1090</v>
      </c>
      <c r="B117" s="131" t="s">
        <v>131</v>
      </c>
      <c r="C117" s="131" t="s">
        <v>463</v>
      </c>
      <c r="D117" s="131" t="s">
        <v>257</v>
      </c>
      <c r="E117" s="132" t="s">
        <v>26</v>
      </c>
      <c r="F117" s="130" t="s">
        <v>1079</v>
      </c>
      <c r="G117" s="130"/>
      <c r="H117" s="130" t="s">
        <v>1091</v>
      </c>
      <c r="I117" s="130"/>
      <c r="J117" s="130" t="s">
        <v>1092</v>
      </c>
      <c r="K117" s="130"/>
      <c r="L117" s="133" t="n">
        <v>31.32</v>
      </c>
      <c r="M117" s="130" t="s">
        <v>1082</v>
      </c>
      <c r="N117" s="133" t="n">
        <v>786187.851257</v>
      </c>
      <c r="O117" s="130" t="s">
        <v>1093</v>
      </c>
    </row>
    <row r="118" customFormat="false" ht="24" hidden="false" customHeight="true" outlineLevel="0" collapsed="false">
      <c r="A118" s="130" t="s">
        <v>456</v>
      </c>
      <c r="B118" s="131" t="s">
        <v>45</v>
      </c>
      <c r="C118" s="131" t="s">
        <v>457</v>
      </c>
      <c r="D118" s="131" t="s">
        <v>293</v>
      </c>
      <c r="E118" s="132" t="s">
        <v>50</v>
      </c>
      <c r="F118" s="130" t="s">
        <v>1094</v>
      </c>
      <c r="G118" s="130"/>
      <c r="H118" s="130" t="s">
        <v>1095</v>
      </c>
      <c r="I118" s="130"/>
      <c r="J118" s="130" t="s">
        <v>1096</v>
      </c>
      <c r="K118" s="130"/>
      <c r="L118" s="133" t="n">
        <v>29.16</v>
      </c>
      <c r="M118" s="130" t="s">
        <v>1082</v>
      </c>
      <c r="N118" s="133" t="n">
        <v>786217.011257</v>
      </c>
      <c r="O118" s="130" t="s">
        <v>1093</v>
      </c>
    </row>
    <row r="119" customFormat="false" ht="24" hidden="false" customHeight="true" outlineLevel="0" collapsed="false">
      <c r="A119" s="130" t="s">
        <v>1097</v>
      </c>
      <c r="B119" s="131" t="s">
        <v>24</v>
      </c>
      <c r="C119" s="131" t="s">
        <v>1098</v>
      </c>
      <c r="D119" s="131" t="s">
        <v>260</v>
      </c>
      <c r="E119" s="132" t="s">
        <v>50</v>
      </c>
      <c r="F119" s="130" t="s">
        <v>1099</v>
      </c>
      <c r="G119" s="130"/>
      <c r="H119" s="130" t="s">
        <v>1100</v>
      </c>
      <c r="I119" s="130"/>
      <c r="J119" s="130" t="s">
        <v>1101</v>
      </c>
      <c r="K119" s="130"/>
      <c r="L119" s="133" t="n">
        <v>27.674117632</v>
      </c>
      <c r="M119" s="130" t="s">
        <v>1082</v>
      </c>
      <c r="N119" s="133" t="n">
        <v>786244.6853746</v>
      </c>
      <c r="O119" s="130" t="s">
        <v>1093</v>
      </c>
    </row>
    <row r="120" customFormat="false" ht="24" hidden="false" customHeight="true" outlineLevel="0" collapsed="false">
      <c r="A120" s="130" t="s">
        <v>1102</v>
      </c>
      <c r="B120" s="131" t="s">
        <v>24</v>
      </c>
      <c r="C120" s="131" t="s">
        <v>1103</v>
      </c>
      <c r="D120" s="131" t="s">
        <v>260</v>
      </c>
      <c r="E120" s="132" t="s">
        <v>26</v>
      </c>
      <c r="F120" s="130" t="s">
        <v>1060</v>
      </c>
      <c r="G120" s="130"/>
      <c r="H120" s="130" t="s">
        <v>996</v>
      </c>
      <c r="I120" s="130"/>
      <c r="J120" s="130" t="s">
        <v>1104</v>
      </c>
      <c r="K120" s="130"/>
      <c r="L120" s="133" t="n">
        <v>21.99366</v>
      </c>
      <c r="M120" s="130" t="s">
        <v>1082</v>
      </c>
      <c r="N120" s="133" t="n">
        <v>786266.6790346</v>
      </c>
      <c r="O120" s="130" t="s">
        <v>1105</v>
      </c>
    </row>
    <row r="121" customFormat="false" ht="24" hidden="false" customHeight="true" outlineLevel="0" collapsed="false">
      <c r="A121" s="130" t="s">
        <v>1106</v>
      </c>
      <c r="B121" s="131" t="s">
        <v>24</v>
      </c>
      <c r="C121" s="131" t="s">
        <v>1107</v>
      </c>
      <c r="D121" s="131" t="s">
        <v>293</v>
      </c>
      <c r="E121" s="132" t="s">
        <v>1108</v>
      </c>
      <c r="F121" s="130" t="s">
        <v>1109</v>
      </c>
      <c r="G121" s="130"/>
      <c r="H121" s="130" t="s">
        <v>1110</v>
      </c>
      <c r="I121" s="130"/>
      <c r="J121" s="130" t="s">
        <v>1111</v>
      </c>
      <c r="K121" s="130"/>
      <c r="L121" s="133" t="n">
        <v>18.598037178</v>
      </c>
      <c r="M121" s="130" t="s">
        <v>1082</v>
      </c>
      <c r="N121" s="133" t="n">
        <v>786285.2770718</v>
      </c>
      <c r="O121" s="130" t="s">
        <v>1105</v>
      </c>
    </row>
    <row r="122" customFormat="false" ht="24" hidden="false" customHeight="true" outlineLevel="0" collapsed="false">
      <c r="A122" s="130" t="s">
        <v>1112</v>
      </c>
      <c r="B122" s="131" t="s">
        <v>24</v>
      </c>
      <c r="C122" s="131" t="s">
        <v>1113</v>
      </c>
      <c r="D122" s="131" t="s">
        <v>293</v>
      </c>
      <c r="E122" s="132" t="s">
        <v>298</v>
      </c>
      <c r="F122" s="130" t="s">
        <v>1114</v>
      </c>
      <c r="G122" s="130"/>
      <c r="H122" s="130" t="s">
        <v>1115</v>
      </c>
      <c r="I122" s="130"/>
      <c r="J122" s="130" t="s">
        <v>1116</v>
      </c>
      <c r="K122" s="130"/>
      <c r="L122" s="133" t="n">
        <v>15.79149</v>
      </c>
      <c r="M122" s="130" t="s">
        <v>1082</v>
      </c>
      <c r="N122" s="133" t="n">
        <v>786301.0685618</v>
      </c>
      <c r="O122" s="130" t="s">
        <v>1105</v>
      </c>
    </row>
    <row r="123" customFormat="false" ht="24" hidden="false" customHeight="true" outlineLevel="0" collapsed="false">
      <c r="A123" s="130" t="s">
        <v>418</v>
      </c>
      <c r="B123" s="131" t="s">
        <v>24</v>
      </c>
      <c r="C123" s="131" t="s">
        <v>419</v>
      </c>
      <c r="D123" s="131" t="s">
        <v>293</v>
      </c>
      <c r="E123" s="132" t="s">
        <v>87</v>
      </c>
      <c r="F123" s="130" t="s">
        <v>868</v>
      </c>
      <c r="G123" s="130"/>
      <c r="H123" s="130" t="s">
        <v>1117</v>
      </c>
      <c r="I123" s="130"/>
      <c r="J123" s="130" t="s">
        <v>1118</v>
      </c>
      <c r="K123" s="130"/>
      <c r="L123" s="133" t="n">
        <v>13.426</v>
      </c>
      <c r="M123" s="130" t="s">
        <v>1082</v>
      </c>
      <c r="N123" s="133" t="n">
        <v>786314.4945618</v>
      </c>
      <c r="O123" s="130" t="s">
        <v>1105</v>
      </c>
    </row>
    <row r="124" customFormat="false" ht="24" hidden="false" customHeight="true" outlineLevel="0" collapsed="false">
      <c r="A124" s="130" t="s">
        <v>1119</v>
      </c>
      <c r="B124" s="131" t="s">
        <v>24</v>
      </c>
      <c r="C124" s="131" t="s">
        <v>1120</v>
      </c>
      <c r="D124" s="131" t="s">
        <v>293</v>
      </c>
      <c r="E124" s="132" t="s">
        <v>50</v>
      </c>
      <c r="F124" s="130" t="s">
        <v>1121</v>
      </c>
      <c r="G124" s="130"/>
      <c r="H124" s="130" t="s">
        <v>1122</v>
      </c>
      <c r="I124" s="130"/>
      <c r="J124" s="130" t="s">
        <v>1123</v>
      </c>
      <c r="K124" s="130"/>
      <c r="L124" s="133" t="n">
        <v>9.51794791</v>
      </c>
      <c r="M124" s="130" t="s">
        <v>1082</v>
      </c>
      <c r="N124" s="133" t="n">
        <v>786324.0125097</v>
      </c>
      <c r="O124" s="130" t="s">
        <v>1124</v>
      </c>
    </row>
    <row r="125" customFormat="false" ht="24" hidden="false" customHeight="true" outlineLevel="0" collapsed="false">
      <c r="A125" s="130" t="s">
        <v>1125</v>
      </c>
      <c r="B125" s="131" t="s">
        <v>24</v>
      </c>
      <c r="C125" s="131" t="s">
        <v>1126</v>
      </c>
      <c r="D125" s="131" t="s">
        <v>293</v>
      </c>
      <c r="E125" s="132" t="s">
        <v>352</v>
      </c>
      <c r="F125" s="130" t="s">
        <v>1127</v>
      </c>
      <c r="G125" s="130"/>
      <c r="H125" s="130" t="s">
        <v>1128</v>
      </c>
      <c r="I125" s="130"/>
      <c r="J125" s="130" t="s">
        <v>1129</v>
      </c>
      <c r="K125" s="130"/>
      <c r="L125" s="133" t="n">
        <v>7.468685986</v>
      </c>
      <c r="M125" s="130" t="s">
        <v>1082</v>
      </c>
      <c r="N125" s="133" t="n">
        <v>786331.4811957</v>
      </c>
      <c r="O125" s="130" t="s">
        <v>1124</v>
      </c>
    </row>
    <row r="126" customFormat="false" ht="12.8" hidden="false" customHeight="false" outlineLevel="0" collapsed="false">
      <c r="A126" s="130" t="s">
        <v>328</v>
      </c>
      <c r="B126" s="131" t="s">
        <v>45</v>
      </c>
      <c r="C126" s="131" t="s">
        <v>329</v>
      </c>
      <c r="D126" s="131" t="s">
        <v>293</v>
      </c>
      <c r="E126" s="132" t="s">
        <v>41</v>
      </c>
      <c r="F126" s="130" t="s">
        <v>1130</v>
      </c>
      <c r="G126" s="130"/>
      <c r="H126" s="130" t="s">
        <v>1131</v>
      </c>
      <c r="I126" s="130"/>
      <c r="J126" s="130" t="s">
        <v>1132</v>
      </c>
      <c r="K126" s="130"/>
      <c r="L126" s="133" t="n">
        <v>5.13814</v>
      </c>
      <c r="M126" s="130" t="s">
        <v>1082</v>
      </c>
      <c r="N126" s="133" t="n">
        <v>786336.6193357</v>
      </c>
      <c r="O126" s="130" t="s">
        <v>1124</v>
      </c>
    </row>
    <row r="127" customFormat="false" ht="24" hidden="false" customHeight="true" outlineLevel="0" collapsed="false">
      <c r="A127" s="130" t="s">
        <v>1133</v>
      </c>
      <c r="B127" s="131" t="s">
        <v>24</v>
      </c>
      <c r="C127" s="131" t="s">
        <v>1134</v>
      </c>
      <c r="D127" s="131" t="s">
        <v>260</v>
      </c>
      <c r="E127" s="132" t="s">
        <v>50</v>
      </c>
      <c r="F127" s="130" t="s">
        <v>1135</v>
      </c>
      <c r="G127" s="130"/>
      <c r="H127" s="130" t="s">
        <v>1136</v>
      </c>
      <c r="I127" s="130"/>
      <c r="J127" s="130" t="s">
        <v>1137</v>
      </c>
      <c r="K127" s="130"/>
      <c r="L127" s="133" t="n">
        <v>3.811744192</v>
      </c>
      <c r="M127" s="130" t="s">
        <v>1082</v>
      </c>
      <c r="N127" s="133" t="n">
        <v>786340.4310799</v>
      </c>
      <c r="O127" s="130" t="s">
        <v>1124</v>
      </c>
    </row>
    <row r="128" customFormat="false" ht="24" hidden="false" customHeight="true" outlineLevel="0" collapsed="false">
      <c r="A128" s="130" t="s">
        <v>435</v>
      </c>
      <c r="B128" s="131" t="s">
        <v>45</v>
      </c>
      <c r="C128" s="131" t="s">
        <v>436</v>
      </c>
      <c r="D128" s="131" t="s">
        <v>293</v>
      </c>
      <c r="E128" s="132" t="s">
        <v>87</v>
      </c>
      <c r="F128" s="130" t="s">
        <v>1138</v>
      </c>
      <c r="G128" s="130"/>
      <c r="H128" s="130" t="s">
        <v>1139</v>
      </c>
      <c r="I128" s="130"/>
      <c r="J128" s="130" t="s">
        <v>1140</v>
      </c>
      <c r="K128" s="130"/>
      <c r="L128" s="133" t="n">
        <v>3.024</v>
      </c>
      <c r="M128" s="130" t="s">
        <v>1082</v>
      </c>
      <c r="N128" s="133" t="n">
        <v>786343.4550799</v>
      </c>
      <c r="O128" s="130" t="s">
        <v>1124</v>
      </c>
    </row>
    <row r="129" customFormat="false" ht="24" hidden="false" customHeight="true" outlineLevel="0" collapsed="false">
      <c r="A129" s="130" t="s">
        <v>381</v>
      </c>
      <c r="B129" s="131" t="s">
        <v>24</v>
      </c>
      <c r="C129" s="131" t="s">
        <v>382</v>
      </c>
      <c r="D129" s="131" t="s">
        <v>260</v>
      </c>
      <c r="E129" s="132" t="s">
        <v>26</v>
      </c>
      <c r="F129" s="130" t="s">
        <v>957</v>
      </c>
      <c r="G129" s="130"/>
      <c r="H129" s="130" t="s">
        <v>1141</v>
      </c>
      <c r="I129" s="130"/>
      <c r="J129" s="130" t="s">
        <v>1142</v>
      </c>
      <c r="K129" s="130"/>
      <c r="L129" s="133" t="n">
        <v>2.352808152</v>
      </c>
      <c r="M129" s="130" t="s">
        <v>1082</v>
      </c>
      <c r="N129" s="133" t="n">
        <v>786345.8078881</v>
      </c>
      <c r="O129" s="130" t="s">
        <v>1124</v>
      </c>
    </row>
    <row r="130" customFormat="false" ht="24" hidden="false" customHeight="true" outlineLevel="0" collapsed="false">
      <c r="A130" s="130" t="s">
        <v>1143</v>
      </c>
      <c r="B130" s="131" t="s">
        <v>24</v>
      </c>
      <c r="C130" s="131" t="s">
        <v>1144</v>
      </c>
      <c r="D130" s="131" t="s">
        <v>293</v>
      </c>
      <c r="E130" s="132" t="s">
        <v>41</v>
      </c>
      <c r="F130" s="130" t="s">
        <v>1145</v>
      </c>
      <c r="G130" s="130"/>
      <c r="H130" s="130" t="s">
        <v>1146</v>
      </c>
      <c r="I130" s="130"/>
      <c r="J130" s="130" t="s">
        <v>1147</v>
      </c>
      <c r="K130" s="130"/>
      <c r="L130" s="133" t="n">
        <v>1.67597052</v>
      </c>
      <c r="M130" s="130" t="s">
        <v>1082</v>
      </c>
      <c r="N130" s="133" t="n">
        <v>786347.4838586</v>
      </c>
      <c r="O130" s="130" t="s">
        <v>1124</v>
      </c>
    </row>
    <row r="131" customFormat="false" ht="24" hidden="false" customHeight="true" outlineLevel="0" collapsed="false">
      <c r="A131" s="130" t="s">
        <v>264</v>
      </c>
      <c r="B131" s="131" t="s">
        <v>24</v>
      </c>
      <c r="C131" s="131" t="s">
        <v>265</v>
      </c>
      <c r="D131" s="131" t="s">
        <v>260</v>
      </c>
      <c r="E131" s="132" t="s">
        <v>26</v>
      </c>
      <c r="F131" s="130" t="s">
        <v>1003</v>
      </c>
      <c r="G131" s="130"/>
      <c r="H131" s="130" t="s">
        <v>1141</v>
      </c>
      <c r="I131" s="130"/>
      <c r="J131" s="130" t="s">
        <v>1148</v>
      </c>
      <c r="K131" s="130"/>
      <c r="L131" s="133" t="n">
        <v>1.28</v>
      </c>
      <c r="M131" s="130" t="s">
        <v>1082</v>
      </c>
      <c r="N131" s="133" t="n">
        <v>786348.7638586</v>
      </c>
      <c r="O131" s="130" t="s">
        <v>1124</v>
      </c>
    </row>
    <row r="132" customFormat="false" ht="12.8" hidden="false" customHeight="false" outlineLevel="0" collapsed="false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</row>
    <row r="133" customFormat="false" ht="12.9" hidden="false" customHeight="true" outlineLevel="0" collapsed="false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3" t="s">
        <v>1149</v>
      </c>
      <c r="M133" s="63"/>
      <c r="N133" s="63"/>
      <c r="O133" s="63"/>
    </row>
    <row r="134" customFormat="false" ht="12.9" hidden="false" customHeight="true" outlineLevel="0" collapsed="false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3" t="s">
        <v>260</v>
      </c>
      <c r="M134" s="63"/>
      <c r="N134" s="63"/>
      <c r="O134" s="61" t="s">
        <v>1150</v>
      </c>
    </row>
    <row r="135" customFormat="false" ht="12.9" hidden="false" customHeight="true" outlineLevel="0" collapsed="false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3" t="s">
        <v>1151</v>
      </c>
      <c r="M135" s="63"/>
      <c r="N135" s="63"/>
      <c r="O135" s="61" t="s">
        <v>1152</v>
      </c>
    </row>
    <row r="136" customFormat="false" ht="12.9" hidden="false" customHeight="true" outlineLevel="0" collapsed="false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3" t="s">
        <v>257</v>
      </c>
      <c r="M136" s="63"/>
      <c r="N136" s="63"/>
      <c r="O136" s="61" t="s">
        <v>1153</v>
      </c>
    </row>
    <row r="137" customFormat="false" ht="12.9" hidden="false" customHeight="true" outlineLevel="0" collapsed="false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3" t="s">
        <v>293</v>
      </c>
      <c r="M137" s="63"/>
      <c r="N137" s="63"/>
      <c r="O137" s="61" t="s">
        <v>1154</v>
      </c>
    </row>
    <row r="138" customFormat="false" ht="12.9" hidden="false" customHeight="true" outlineLevel="0" collapsed="false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3" t="s">
        <v>374</v>
      </c>
      <c r="M138" s="63"/>
      <c r="N138" s="63"/>
      <c r="O138" s="61" t="s">
        <v>1155</v>
      </c>
    </row>
    <row r="139" customFormat="false" ht="12.9" hidden="false" customHeight="true" outlineLevel="0" collapsed="false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3" t="s">
        <v>268</v>
      </c>
      <c r="M139" s="63"/>
      <c r="N139" s="63"/>
      <c r="O139" s="61" t="s">
        <v>1156</v>
      </c>
    </row>
    <row r="140" customFormat="false" ht="12.9" hidden="false" customHeight="true" outlineLevel="0" collapsed="false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3" t="s">
        <v>1157</v>
      </c>
      <c r="M140" s="63"/>
      <c r="N140" s="63"/>
      <c r="O140" s="61" t="s">
        <v>1152</v>
      </c>
    </row>
    <row r="141" customFormat="false" ht="12.9" hidden="false" customHeight="true" outlineLevel="0" collapsed="false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3" t="s">
        <v>1158</v>
      </c>
      <c r="M141" s="63"/>
      <c r="N141" s="63"/>
      <c r="O141" s="61" t="s">
        <v>1152</v>
      </c>
    </row>
    <row r="142" customFormat="false" ht="12.9" hidden="false" customHeight="true" outlineLevel="0" collapsed="false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3" t="s">
        <v>1159</v>
      </c>
      <c r="M142" s="63"/>
      <c r="N142" s="63"/>
      <c r="O142" s="61" t="s">
        <v>1152</v>
      </c>
    </row>
    <row r="143" customFormat="false" ht="12.9" hidden="false" customHeight="true" outlineLevel="0" collapsed="false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3" t="s">
        <v>263</v>
      </c>
      <c r="M143" s="63"/>
      <c r="N143" s="63"/>
      <c r="O143" s="61" t="s">
        <v>1160</v>
      </c>
    </row>
    <row r="144" customFormat="false" ht="12.8" hidden="false" customHeight="false" outlineLevel="0" collapsed="false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</row>
    <row r="145" customFormat="false" ht="23.85" hidden="false" customHeight="false" outlineLevel="0" collapsed="false">
      <c r="A145" s="27"/>
      <c r="B145" s="27"/>
      <c r="C145" s="27"/>
      <c r="D145" s="28"/>
      <c r="E145" s="29"/>
      <c r="F145" s="29"/>
      <c r="G145" s="29"/>
      <c r="H145" s="29"/>
      <c r="I145" s="29"/>
      <c r="J145" s="29"/>
      <c r="L145" s="29"/>
      <c r="N145" s="27" t="s">
        <v>244</v>
      </c>
      <c r="O145" s="72" t="n">
        <v>630124.73</v>
      </c>
      <c r="P145" s="72"/>
      <c r="Q145" s="72"/>
    </row>
    <row r="146" customFormat="false" ht="12.8" hidden="false" customHeight="false" outlineLevel="0" collapsed="false">
      <c r="A146" s="27"/>
      <c r="B146" s="27"/>
      <c r="C146" s="27"/>
      <c r="D146" s="28"/>
      <c r="E146" s="29"/>
      <c r="F146" s="29"/>
      <c r="G146" s="29"/>
      <c r="H146" s="29"/>
      <c r="I146" s="29"/>
      <c r="J146" s="29"/>
      <c r="L146" s="29"/>
      <c r="N146" s="27" t="s">
        <v>245</v>
      </c>
      <c r="O146" s="72" t="n">
        <v>156552.97</v>
      </c>
      <c r="P146" s="72"/>
      <c r="Q146" s="72"/>
    </row>
    <row r="147" customFormat="false" ht="12.8" hidden="false" customHeight="false" outlineLevel="0" collapsed="false">
      <c r="A147" s="27"/>
      <c r="B147" s="27"/>
      <c r="C147" s="27"/>
      <c r="D147" s="28"/>
      <c r="E147" s="29"/>
      <c r="F147" s="29"/>
      <c r="G147" s="29"/>
      <c r="H147" s="29"/>
      <c r="I147" s="29"/>
      <c r="J147" s="29"/>
      <c r="L147" s="29"/>
      <c r="N147" s="27" t="s">
        <v>246</v>
      </c>
      <c r="O147" s="72" t="n">
        <v>786677.7</v>
      </c>
      <c r="P147" s="72"/>
      <c r="Q147" s="72"/>
    </row>
    <row r="148" customFormat="false" ht="14.9" hidden="false" customHeight="true" outlineLevel="0" collapsed="false">
      <c r="A148" s="34"/>
      <c r="B148" s="34"/>
      <c r="C148" s="34"/>
      <c r="D148" s="34"/>
      <c r="E148" s="34"/>
      <c r="F148" s="78" t="s">
        <v>1161</v>
      </c>
      <c r="G148" s="78"/>
      <c r="H148" s="34"/>
      <c r="I148" s="34"/>
      <c r="J148" s="34"/>
      <c r="K148" s="34"/>
      <c r="L148" s="34"/>
      <c r="M148" s="34"/>
      <c r="N148" s="29"/>
      <c r="O148" s="34"/>
    </row>
    <row r="149" customFormat="false" ht="92" hidden="false" customHeight="true" outlineLevel="0" collapsed="false">
      <c r="A149" s="37"/>
      <c r="B149" s="37"/>
      <c r="C149" s="37"/>
      <c r="D149" s="37"/>
      <c r="E149" s="37"/>
      <c r="F149" s="77" t="s">
        <v>248</v>
      </c>
      <c r="G149" s="77"/>
      <c r="H149" s="37"/>
      <c r="I149" s="37"/>
      <c r="J149" s="37"/>
      <c r="K149" s="37"/>
      <c r="L149" s="37"/>
      <c r="M149" s="37"/>
      <c r="N149" s="37"/>
      <c r="O149" s="37"/>
      <c r="P149" s="37"/>
    </row>
  </sheetData>
  <mergeCells count="39">
    <mergeCell ref="A2:D2"/>
    <mergeCell ref="J2:K2"/>
    <mergeCell ref="N2:O2"/>
    <mergeCell ref="A3:D3"/>
    <mergeCell ref="J3:L3"/>
    <mergeCell ref="N3:O3"/>
    <mergeCell ref="A4:Q4"/>
    <mergeCell ref="A5:A6"/>
    <mergeCell ref="B5:B6"/>
    <mergeCell ref="C5:C6"/>
    <mergeCell ref="D5:D6"/>
    <mergeCell ref="E5:E6"/>
    <mergeCell ref="F5:G5"/>
    <mergeCell ref="H5:I5"/>
    <mergeCell ref="J5:L5"/>
    <mergeCell ref="M5:M6"/>
    <mergeCell ref="N5:N6"/>
    <mergeCell ref="O5:O6"/>
    <mergeCell ref="P5:P6"/>
    <mergeCell ref="Q5:Q6"/>
    <mergeCell ref="L133:O133"/>
    <mergeCell ref="L134:N134"/>
    <mergeCell ref="L135:N135"/>
    <mergeCell ref="L136:N136"/>
    <mergeCell ref="L137:N137"/>
    <mergeCell ref="L138:N138"/>
    <mergeCell ref="L139:N139"/>
    <mergeCell ref="L140:N140"/>
    <mergeCell ref="L141:N141"/>
    <mergeCell ref="L142:N142"/>
    <mergeCell ref="L143:N143"/>
    <mergeCell ref="A145:C145"/>
    <mergeCell ref="O145:Q145"/>
    <mergeCell ref="A146:C146"/>
    <mergeCell ref="O146:Q146"/>
    <mergeCell ref="A147:C147"/>
    <mergeCell ref="O147:Q147"/>
    <mergeCell ref="F148:G148"/>
    <mergeCell ref="F149:G149"/>
  </mergeCells>
  <printOptions headings="false" gridLines="false" gridLinesSet="true" horizontalCentered="true" verticalCentered="false"/>
  <pageMargins left="0.7875" right="0.7875" top="0.895833333333333" bottom="0.895833333333333" header="0.590277777777778" footer="0.590277777777778"/>
  <pageSetup paperSize="9" scale="3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&amp;C&amp;11IFBAIANO
CNPJ: 10.724.903/0001-79</oddHeader>
    <oddFooter>&amp;C&amp;11Rua do Rouxinol,115  - Imbuí - Salvador / BA
(71) 3186-0027 / thianne.peixoto@ifbaiano.edu.br</oddFooter>
  </headerFooter>
  <rowBreaks count="1" manualBreakCount="1">
    <brk id="93" man="true" max="16383" min="0"/>
  </rowBreaks>
  <colBreaks count="1" manualBreakCount="1">
    <brk id="15" man="true" max="65535" min="0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176</TotalTime>
  <Application>LibreOffice/6.4.6.2$Windows_X86_64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2020-08-05T01:22:47Z</dcterms:created>
  <dc:creator>axlsx</dc:creator>
  <dc:description/>
  <dc:language>pt-BR</dc:language>
  <cp:lastModifiedBy/>
  <cp:lastPrinted>2022-03-03T09:22:38Z</cp:lastPrinted>
  <dcterms:modified xsi:type="dcterms:W3CDTF">2022-03-03T14:13:47Z</dcterms:modified>
  <cp:revision>26</cp:revision>
  <dc:subject/>
  <dc:title/>
</cp:coreProperties>
</file>